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tables/table7.xml" ContentType="application/vnd.openxmlformats-officedocument.spreadsheetml.table+xml"/>
  <Override PartName="/xl/queryTables/queryTable6.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enne_projektmappe" hidePivotFieldList="1"/>
  <mc:AlternateContent xmlns:mc="http://schemas.openxmlformats.org/markup-compatibility/2006">
    <mc:Choice Requires="x15">
      <x15ac:absPath xmlns:x15ac="http://schemas.microsoft.com/office/spreadsheetml/2010/11/ac" url="C:\Users\Aktiv\Desktop\"/>
    </mc:Choice>
  </mc:AlternateContent>
  <xr:revisionPtr revIDLastSave="0" documentId="13_ncr:1_{6FF74DFA-8468-475F-B0E9-547393115942}" xr6:coauthVersionLast="47" xr6:coauthVersionMax="47" xr10:uidLastSave="{00000000-0000-0000-0000-000000000000}"/>
  <bookViews>
    <workbookView xWindow="-110" yWindow="-110" windowWidth="19420" windowHeight="10300" firstSheet="4" activeTab="7" xr2:uid="{00000000-000D-0000-FFFF-FFFF00000000}"/>
  </bookViews>
  <sheets>
    <sheet name="Tilmeldte" sheetId="6" r:id="rId1"/>
    <sheet name="Startliste" sheetId="1" r:id="rId2"/>
    <sheet name="Banen" sheetId="5" r:id="rId3"/>
    <sheet name=" Skydekort 3" sheetId="9" r:id="rId4"/>
    <sheet name=" Skydekort 4" sheetId="4" r:id="rId5"/>
    <sheet name=" Skydekort GBJ" sheetId="8" r:id="rId6"/>
    <sheet name=" Skydekort 5" sheetId="10" r:id="rId7"/>
    <sheet name="Resultater" sheetId="3" r:id="rId8"/>
    <sheet name="lodtræk" sheetId="7" r:id="rId9"/>
  </sheets>
  <definedNames>
    <definedName name="_xlnm._FilterDatabase" localSheetId="0" hidden="1">Tilmeldte!$A$2:$D$40</definedName>
    <definedName name="EksterneData_1" localSheetId="7" hidden="1">Resultater!$J$4:$Q$36</definedName>
    <definedName name="EksterneData_2" localSheetId="7" hidden="1">Resultater!$S$4:$Z$7</definedName>
    <definedName name="EksterneData_3" localSheetId="7" hidden="1">Resultater!$AB$4:$AI$8</definedName>
    <definedName name="EksterneData_4" localSheetId="7" hidden="1">Resultater!$AK$4:$AR$5</definedName>
    <definedName name="EksterneData_5" localSheetId="7" hidden="1">Resultater!$AT$4:$BA$5</definedName>
    <definedName name="EksterneData_6" localSheetId="7" hidden="1">Resultater!$BC$4:$BJ$5</definedName>
    <definedName name="klasser">Startliste!$A$3:$A$7</definedName>
    <definedName name="klubber">Startliste!#REF!</definedName>
    <definedName name="_xlnm.Print_Area" localSheetId="5">' Skydekort GBJ'!$A$1:$S$1020</definedName>
    <definedName name="_xlnm.Print_Area" localSheetId="1">Startliste!$A$2:$G$43</definedName>
    <definedName name="_xlnm.Print_Area" localSheetId="0">Tilmeldte!$A$1:$G$20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3" l="1"/>
  <c r="E15" i="3"/>
  <c r="E16" i="3"/>
  <c r="E17" i="3"/>
  <c r="E18" i="3"/>
  <c r="E19" i="3"/>
  <c r="E20" i="3"/>
  <c r="E21" i="3"/>
  <c r="C366" i="8"/>
  <c r="F366" i="8"/>
  <c r="I366" i="8"/>
  <c r="L366" i="8"/>
  <c r="O366" i="8"/>
  <c r="C367" i="8"/>
  <c r="F367" i="8"/>
  <c r="I367" i="8"/>
  <c r="L367" i="8"/>
  <c r="O367" i="8"/>
  <c r="B363" i="10"/>
  <c r="C360" i="10"/>
  <c r="F360" i="10"/>
  <c r="I360" i="10"/>
  <c r="L360" i="10"/>
  <c r="O360" i="10"/>
  <c r="C361" i="10"/>
  <c r="F361" i="10"/>
  <c r="I361" i="10"/>
  <c r="L361" i="10"/>
  <c r="O361" i="10"/>
  <c r="A364" i="10"/>
  <c r="B364" i="10" s="1"/>
  <c r="R1026" i="10"/>
  <c r="A985" i="10"/>
  <c r="A986" i="10" s="1"/>
  <c r="A987" i="10" s="1"/>
  <c r="B984" i="10"/>
  <c r="O982" i="10"/>
  <c r="L982" i="10"/>
  <c r="I982" i="10"/>
  <c r="F982" i="10"/>
  <c r="C982" i="10"/>
  <c r="R974" i="10"/>
  <c r="A933" i="10"/>
  <c r="B933" i="10" s="1"/>
  <c r="B932" i="10"/>
  <c r="O930" i="10"/>
  <c r="L930" i="10"/>
  <c r="I930" i="10"/>
  <c r="F930" i="10"/>
  <c r="C930" i="10"/>
  <c r="R922" i="10"/>
  <c r="A881" i="10"/>
  <c r="B881" i="10" s="1"/>
  <c r="B880" i="10"/>
  <c r="O878" i="10"/>
  <c r="L878" i="10"/>
  <c r="I878" i="10"/>
  <c r="F878" i="10"/>
  <c r="C878" i="10"/>
  <c r="R870" i="10"/>
  <c r="A829" i="10"/>
  <c r="B828" i="10"/>
  <c r="O826" i="10"/>
  <c r="L826" i="10"/>
  <c r="I826" i="10"/>
  <c r="F826" i="10"/>
  <c r="C826" i="10"/>
  <c r="R818" i="10"/>
  <c r="A777" i="10"/>
  <c r="B777" i="10" s="1"/>
  <c r="B776" i="10"/>
  <c r="O774" i="10"/>
  <c r="L774" i="10"/>
  <c r="I774" i="10"/>
  <c r="F774" i="10"/>
  <c r="C774" i="10"/>
  <c r="R766" i="10"/>
  <c r="A725" i="10"/>
  <c r="B724" i="10"/>
  <c r="O722" i="10"/>
  <c r="L722" i="10"/>
  <c r="I722" i="10"/>
  <c r="F722" i="10"/>
  <c r="C722" i="10"/>
  <c r="R714" i="10"/>
  <c r="A673" i="10"/>
  <c r="A674" i="10" s="1"/>
  <c r="A675" i="10" s="1"/>
  <c r="B672" i="10"/>
  <c r="O670" i="10"/>
  <c r="L670" i="10"/>
  <c r="I670" i="10"/>
  <c r="F670" i="10"/>
  <c r="C670" i="10"/>
  <c r="R662" i="10"/>
  <c r="A621" i="10"/>
  <c r="B621" i="10" s="1"/>
  <c r="B620" i="10"/>
  <c r="O618" i="10"/>
  <c r="L618" i="10"/>
  <c r="I618" i="10"/>
  <c r="F618" i="10"/>
  <c r="C618" i="10"/>
  <c r="R610" i="10"/>
  <c r="A569" i="10"/>
  <c r="B569" i="10" s="1"/>
  <c r="B568" i="10"/>
  <c r="O566" i="10"/>
  <c r="L566" i="10"/>
  <c r="I566" i="10"/>
  <c r="F566" i="10"/>
  <c r="C566" i="10"/>
  <c r="O565" i="10"/>
  <c r="L565" i="10"/>
  <c r="I565" i="10"/>
  <c r="F565" i="10"/>
  <c r="C565" i="10"/>
  <c r="R558" i="10"/>
  <c r="A517" i="10"/>
  <c r="A518" i="10" s="1"/>
  <c r="A519" i="10" s="1"/>
  <c r="A520" i="10" s="1"/>
  <c r="B516" i="10"/>
  <c r="O514" i="10"/>
  <c r="L514" i="10"/>
  <c r="I514" i="10"/>
  <c r="F514" i="10"/>
  <c r="C514" i="10"/>
  <c r="O513" i="10"/>
  <c r="L513" i="10"/>
  <c r="I513" i="10"/>
  <c r="F513" i="10"/>
  <c r="C513" i="10"/>
  <c r="R506" i="10"/>
  <c r="A466" i="10"/>
  <c r="B466" i="10" s="1"/>
  <c r="B465" i="10"/>
  <c r="O463" i="10"/>
  <c r="L463" i="10"/>
  <c r="I463" i="10"/>
  <c r="F463" i="10"/>
  <c r="C463" i="10"/>
  <c r="O462" i="10"/>
  <c r="L462" i="10"/>
  <c r="I462" i="10"/>
  <c r="F462" i="10"/>
  <c r="C462" i="10"/>
  <c r="R455" i="10"/>
  <c r="A415" i="10"/>
  <c r="A416" i="10" s="1"/>
  <c r="A417" i="10" s="1"/>
  <c r="B414" i="10"/>
  <c r="O412" i="10"/>
  <c r="L412" i="10"/>
  <c r="I412" i="10"/>
  <c r="F412" i="10"/>
  <c r="C412" i="10"/>
  <c r="O411" i="10"/>
  <c r="L411" i="10"/>
  <c r="I411" i="10"/>
  <c r="F411" i="10"/>
  <c r="C411" i="10"/>
  <c r="R404" i="10"/>
  <c r="R353" i="10"/>
  <c r="A313" i="10"/>
  <c r="A314" i="10" s="1"/>
  <c r="B312" i="10"/>
  <c r="O310" i="10"/>
  <c r="L310" i="10"/>
  <c r="I310" i="10"/>
  <c r="F310" i="10"/>
  <c r="C310" i="10"/>
  <c r="O309" i="10"/>
  <c r="L309" i="10"/>
  <c r="I309" i="10"/>
  <c r="F309" i="10"/>
  <c r="C309" i="10"/>
  <c r="R302" i="10"/>
  <c r="A262" i="10"/>
  <c r="B262" i="10" s="1"/>
  <c r="B261" i="10"/>
  <c r="O259" i="10"/>
  <c r="L259" i="10"/>
  <c r="I259" i="10"/>
  <c r="F259" i="10"/>
  <c r="C259" i="10"/>
  <c r="O258" i="10"/>
  <c r="L258" i="10"/>
  <c r="I258" i="10"/>
  <c r="F258" i="10"/>
  <c r="C258" i="10"/>
  <c r="R251" i="10"/>
  <c r="A211" i="10"/>
  <c r="A212" i="10" s="1"/>
  <c r="A213" i="10" s="1"/>
  <c r="A214" i="10" s="1"/>
  <c r="A215" i="10" s="1"/>
  <c r="B210" i="10"/>
  <c r="O208" i="10"/>
  <c r="L208" i="10"/>
  <c r="I208" i="10"/>
  <c r="F208" i="10"/>
  <c r="C208" i="10"/>
  <c r="O207" i="10"/>
  <c r="L207" i="10"/>
  <c r="I207" i="10"/>
  <c r="F207" i="10"/>
  <c r="C207" i="10"/>
  <c r="R200" i="10"/>
  <c r="A160" i="10"/>
  <c r="B159" i="10"/>
  <c r="O157" i="10"/>
  <c r="L157" i="10"/>
  <c r="I157" i="10"/>
  <c r="F157" i="10"/>
  <c r="C157" i="10"/>
  <c r="O156" i="10"/>
  <c r="L156" i="10"/>
  <c r="I156" i="10"/>
  <c r="F156" i="10"/>
  <c r="C156" i="10"/>
  <c r="R149" i="10"/>
  <c r="A109" i="10"/>
  <c r="B108" i="10"/>
  <c r="O106" i="10"/>
  <c r="L106" i="10"/>
  <c r="I106" i="10"/>
  <c r="F106" i="10"/>
  <c r="C106" i="10"/>
  <c r="O105" i="10"/>
  <c r="L105" i="10"/>
  <c r="I105" i="10"/>
  <c r="F105" i="10"/>
  <c r="C105" i="10"/>
  <c r="R98" i="10"/>
  <c r="A58" i="10"/>
  <c r="B58" i="10" s="1"/>
  <c r="B57" i="10"/>
  <c r="O55" i="10"/>
  <c r="L55" i="10"/>
  <c r="I55" i="10"/>
  <c r="F55" i="10"/>
  <c r="C55" i="10"/>
  <c r="O54" i="10"/>
  <c r="L54" i="10"/>
  <c r="I54" i="10"/>
  <c r="F54" i="10"/>
  <c r="C54" i="10"/>
  <c r="R47" i="10"/>
  <c r="A7" i="10"/>
  <c r="A8" i="10" s="1"/>
  <c r="B6" i="10"/>
  <c r="O4" i="10"/>
  <c r="L4" i="10"/>
  <c r="I4" i="10"/>
  <c r="F4" i="10"/>
  <c r="C4" i="10"/>
  <c r="O3" i="10"/>
  <c r="L3" i="10"/>
  <c r="I3" i="10"/>
  <c r="F3" i="10"/>
  <c r="C3" i="10"/>
  <c r="C975" i="9"/>
  <c r="I921" i="9"/>
  <c r="F921" i="9"/>
  <c r="C921" i="9"/>
  <c r="I867" i="9"/>
  <c r="C867" i="9"/>
  <c r="F867" i="9"/>
  <c r="I813" i="9"/>
  <c r="F813" i="9"/>
  <c r="C813" i="9"/>
  <c r="I759" i="9"/>
  <c r="F759" i="9"/>
  <c r="C759" i="9"/>
  <c r="I705" i="9"/>
  <c r="F705" i="9"/>
  <c r="C705" i="9"/>
  <c r="I651" i="9"/>
  <c r="F651" i="9"/>
  <c r="C651" i="9"/>
  <c r="I597" i="9"/>
  <c r="F597" i="9"/>
  <c r="C597" i="9"/>
  <c r="I543" i="9"/>
  <c r="F543" i="9"/>
  <c r="C543" i="9"/>
  <c r="I489" i="9"/>
  <c r="F489" i="9"/>
  <c r="C489" i="9"/>
  <c r="I435" i="9"/>
  <c r="F435" i="9"/>
  <c r="C435" i="9"/>
  <c r="I381" i="9"/>
  <c r="F381" i="9"/>
  <c r="C381" i="9"/>
  <c r="I327" i="9"/>
  <c r="F327" i="9"/>
  <c r="C327" i="9"/>
  <c r="I273" i="9"/>
  <c r="F273" i="9"/>
  <c r="C273" i="9"/>
  <c r="I219" i="9"/>
  <c r="F219" i="9"/>
  <c r="C219" i="9"/>
  <c r="I165" i="9"/>
  <c r="F165" i="9"/>
  <c r="C165" i="9"/>
  <c r="I111" i="9"/>
  <c r="F111" i="9"/>
  <c r="C111" i="9"/>
  <c r="I57" i="9"/>
  <c r="F57" i="9"/>
  <c r="C57" i="9"/>
  <c r="F975" i="9"/>
  <c r="I975" i="9"/>
  <c r="C1029" i="9"/>
  <c r="F1029" i="9"/>
  <c r="I1029" i="9"/>
  <c r="I1030" i="9"/>
  <c r="F1030" i="9"/>
  <c r="C1030" i="9"/>
  <c r="I976" i="9"/>
  <c r="F976" i="9"/>
  <c r="C976" i="9"/>
  <c r="I922" i="9"/>
  <c r="F922" i="9"/>
  <c r="C922" i="9"/>
  <c r="I868" i="9"/>
  <c r="F868" i="9"/>
  <c r="C868" i="9"/>
  <c r="I814" i="9"/>
  <c r="F814" i="9"/>
  <c r="C814" i="9"/>
  <c r="I760" i="9"/>
  <c r="F760" i="9"/>
  <c r="C760" i="9"/>
  <c r="I706" i="9"/>
  <c r="F706" i="9"/>
  <c r="C706" i="9"/>
  <c r="I652" i="9"/>
  <c r="F652" i="9"/>
  <c r="C652" i="9"/>
  <c r="I598" i="9"/>
  <c r="F598" i="9"/>
  <c r="C598" i="9"/>
  <c r="I544" i="9"/>
  <c r="F544" i="9"/>
  <c r="C544" i="9"/>
  <c r="I490" i="9"/>
  <c r="F490" i="9"/>
  <c r="C490" i="9"/>
  <c r="I436" i="9"/>
  <c r="F436" i="9"/>
  <c r="C436" i="9"/>
  <c r="I382" i="9"/>
  <c r="F382" i="9"/>
  <c r="C382" i="9"/>
  <c r="I328" i="9"/>
  <c r="F328" i="9"/>
  <c r="C328" i="9"/>
  <c r="I274" i="9"/>
  <c r="F274" i="9"/>
  <c r="C274" i="9"/>
  <c r="I220" i="9"/>
  <c r="F220" i="9"/>
  <c r="C220" i="9"/>
  <c r="I166" i="9"/>
  <c r="F166" i="9"/>
  <c r="C166" i="9"/>
  <c r="I112" i="9"/>
  <c r="F112" i="9"/>
  <c r="C112" i="9"/>
  <c r="I58" i="9"/>
  <c r="F58" i="9"/>
  <c r="C58" i="9"/>
  <c r="L1074" i="9"/>
  <c r="A1033" i="9"/>
  <c r="B1033" i="9" s="1"/>
  <c r="B1032" i="9"/>
  <c r="L1020" i="9"/>
  <c r="A979" i="9"/>
  <c r="B979" i="9" s="1"/>
  <c r="B978" i="9"/>
  <c r="L966" i="9"/>
  <c r="A925" i="9"/>
  <c r="A926" i="9" s="1"/>
  <c r="A927" i="9" s="1"/>
  <c r="B924" i="9"/>
  <c r="L912" i="9"/>
  <c r="A871" i="9"/>
  <c r="A872" i="9" s="1"/>
  <c r="B870" i="9"/>
  <c r="L858" i="9"/>
  <c r="A817" i="9"/>
  <c r="B816" i="9"/>
  <c r="L804" i="9"/>
  <c r="A763" i="9"/>
  <c r="A764" i="9" s="1"/>
  <c r="B762" i="9"/>
  <c r="L750" i="9"/>
  <c r="A709" i="9"/>
  <c r="A710" i="9" s="1"/>
  <c r="B708" i="9"/>
  <c r="L696" i="9"/>
  <c r="A655" i="9"/>
  <c r="B654" i="9"/>
  <c r="L642" i="9"/>
  <c r="A601" i="9"/>
  <c r="B601" i="9" s="1"/>
  <c r="B600" i="9"/>
  <c r="L588" i="9"/>
  <c r="A547" i="9"/>
  <c r="B547" i="9" s="1"/>
  <c r="B546" i="9"/>
  <c r="L534" i="9"/>
  <c r="A493" i="9"/>
  <c r="A494" i="9" s="1"/>
  <c r="A495" i="9" s="1"/>
  <c r="B492" i="9"/>
  <c r="L480" i="9"/>
  <c r="A439" i="9"/>
  <c r="A440" i="9" s="1"/>
  <c r="B438" i="9"/>
  <c r="L426" i="9"/>
  <c r="A385" i="9"/>
  <c r="A386" i="9" s="1"/>
  <c r="A387" i="9" s="1"/>
  <c r="B384" i="9"/>
  <c r="L372" i="9"/>
  <c r="A331" i="9"/>
  <c r="A332" i="9" s="1"/>
  <c r="B330" i="9"/>
  <c r="L318" i="9"/>
  <c r="A277" i="9"/>
  <c r="B277" i="9" s="1"/>
  <c r="B276" i="9"/>
  <c r="L264" i="9"/>
  <c r="A223" i="9"/>
  <c r="B223" i="9" s="1"/>
  <c r="B222" i="9"/>
  <c r="L210" i="9"/>
  <c r="A169" i="9"/>
  <c r="B169" i="9" s="1"/>
  <c r="B168" i="9"/>
  <c r="L156" i="9"/>
  <c r="A115" i="9"/>
  <c r="A116" i="9" s="1"/>
  <c r="B114" i="9"/>
  <c r="L102" i="9"/>
  <c r="A61" i="9"/>
  <c r="B61" i="9" s="1"/>
  <c r="B60" i="9"/>
  <c r="L48" i="9"/>
  <c r="A7" i="9"/>
  <c r="B6" i="9"/>
  <c r="I4" i="9"/>
  <c r="F4" i="9"/>
  <c r="C4" i="9"/>
  <c r="I3" i="9"/>
  <c r="F3" i="9"/>
  <c r="C3" i="9"/>
  <c r="F20" i="3"/>
  <c r="H21" i="3"/>
  <c r="G20" i="3"/>
  <c r="G21" i="3"/>
  <c r="F21" i="3"/>
  <c r="O264" i="8"/>
  <c r="A278" i="9" l="1"/>
  <c r="A279" i="9" s="1"/>
  <c r="B279" i="9" s="1"/>
  <c r="A62" i="9"/>
  <c r="B62" i="9" s="1"/>
  <c r="B331" i="9"/>
  <c r="B439" i="9"/>
  <c r="A280" i="9"/>
  <c r="A281" i="9" s="1"/>
  <c r="B385" i="9"/>
  <c r="B386" i="9"/>
  <c r="A1034" i="9"/>
  <c r="A1035" i="9" s="1"/>
  <c r="A1036" i="9" s="1"/>
  <c r="B519" i="10"/>
  <c r="A467" i="10"/>
  <c r="B467" i="10" s="1"/>
  <c r="A216" i="10"/>
  <c r="B216" i="10" s="1"/>
  <c r="B215" i="10"/>
  <c r="B211" i="10"/>
  <c r="A263" i="10"/>
  <c r="A264" i="10" s="1"/>
  <c r="B415" i="10"/>
  <c r="A622" i="10"/>
  <c r="B622" i="10" s="1"/>
  <c r="A778" i="10"/>
  <c r="A779" i="10" s="1"/>
  <c r="A780" i="10" s="1"/>
  <c r="A934" i="10"/>
  <c r="B934" i="10" s="1"/>
  <c r="A9" i="10"/>
  <c r="B8" i="10"/>
  <c r="A59" i="10"/>
  <c r="A60" i="10" s="1"/>
  <c r="A61" i="10" s="1"/>
  <c r="B313" i="10"/>
  <c r="B214" i="10"/>
  <c r="B518" i="10"/>
  <c r="B985" i="10"/>
  <c r="B7" i="10"/>
  <c r="B673" i="10"/>
  <c r="A365" i="10"/>
  <c r="B416" i="10"/>
  <c r="B674" i="10"/>
  <c r="A882" i="10"/>
  <c r="A570" i="10"/>
  <c r="A110" i="10"/>
  <c r="B109" i="10"/>
  <c r="A217" i="10"/>
  <c r="A726" i="10"/>
  <c r="B725" i="10"/>
  <c r="A161" i="10"/>
  <c r="B160" i="10"/>
  <c r="B213" i="10"/>
  <c r="A418" i="10"/>
  <c r="B417" i="10"/>
  <c r="A315" i="10"/>
  <c r="B314" i="10"/>
  <c r="A521" i="10"/>
  <c r="B520" i="10"/>
  <c r="B212" i="10"/>
  <c r="B517" i="10"/>
  <c r="A676" i="10"/>
  <c r="B675" i="10"/>
  <c r="A830" i="10"/>
  <c r="B829" i="10"/>
  <c r="A988" i="10"/>
  <c r="B987" i="10"/>
  <c r="B986" i="10"/>
  <c r="A117" i="9"/>
  <c r="A118" i="9" s="1"/>
  <c r="B116" i="9"/>
  <c r="B115" i="9"/>
  <c r="B493" i="9"/>
  <c r="B926" i="9"/>
  <c r="A224" i="9"/>
  <c r="A602" i="9"/>
  <c r="A603" i="9" s="1"/>
  <c r="B494" i="9"/>
  <c r="B709" i="9"/>
  <c r="A980" i="9"/>
  <c r="B980" i="9" s="1"/>
  <c r="A170" i="9"/>
  <c r="A171" i="9" s="1"/>
  <c r="A548" i="9"/>
  <c r="A549" i="9" s="1"/>
  <c r="B549" i="9" s="1"/>
  <c r="B763" i="9"/>
  <c r="A63" i="9"/>
  <c r="B63" i="9" s="1"/>
  <c r="A388" i="9"/>
  <c r="B387" i="9"/>
  <c r="A8" i="9"/>
  <c r="B7" i="9"/>
  <c r="B332" i="9"/>
  <c r="A333" i="9"/>
  <c r="B440" i="9"/>
  <c r="A441" i="9"/>
  <c r="B280" i="9"/>
  <c r="A496" i="9"/>
  <c r="B495" i="9"/>
  <c r="B872" i="9"/>
  <c r="A873" i="9"/>
  <c r="B548" i="9"/>
  <c r="A765" i="9"/>
  <c r="B764" i="9"/>
  <c r="B817" i="9"/>
  <c r="A818" i="9"/>
  <c r="A656" i="9"/>
  <c r="B655" i="9"/>
  <c r="A711" i="9"/>
  <c r="B710" i="9"/>
  <c r="B871" i="9"/>
  <c r="A928" i="9"/>
  <c r="B927" i="9"/>
  <c r="B925" i="9"/>
  <c r="R299" i="8"/>
  <c r="B278" i="9" l="1"/>
  <c r="A981" i="9"/>
  <c r="B1034" i="9"/>
  <c r="B1035" i="9"/>
  <c r="B170" i="9"/>
  <c r="A550" i="9"/>
  <c r="B550" i="9" s="1"/>
  <c r="B602" i="9"/>
  <c r="A64" i="9"/>
  <c r="B64" i="9" s="1"/>
  <c r="A366" i="10"/>
  <c r="B366" i="10" s="1"/>
  <c r="B365" i="10"/>
  <c r="B263" i="10"/>
  <c r="B60" i="10"/>
  <c r="A935" i="10"/>
  <c r="B935" i="10" s="1"/>
  <c r="B59" i="10"/>
  <c r="A468" i="10"/>
  <c r="A623" i="10"/>
  <c r="B623" i="10" s="1"/>
  <c r="B778" i="10"/>
  <c r="B779" i="10"/>
  <c r="A883" i="10"/>
  <c r="B882" i="10"/>
  <c r="A10" i="10"/>
  <c r="B9" i="10"/>
  <c r="A989" i="10"/>
  <c r="B988" i="10"/>
  <c r="B264" i="10"/>
  <c r="A265" i="10"/>
  <c r="A419" i="10"/>
  <c r="B418" i="10"/>
  <c r="A111" i="10"/>
  <c r="B110" i="10"/>
  <c r="A831" i="10"/>
  <c r="B830" i="10"/>
  <c r="B726" i="10"/>
  <c r="A727" i="10"/>
  <c r="A571" i="10"/>
  <c r="B570" i="10"/>
  <c r="A522" i="10"/>
  <c r="B521" i="10"/>
  <c r="A62" i="10"/>
  <c r="B61" i="10"/>
  <c r="A316" i="10"/>
  <c r="B315" i="10"/>
  <c r="A218" i="10"/>
  <c r="B217" i="10"/>
  <c r="B161" i="10"/>
  <c r="A162" i="10"/>
  <c r="A781" i="10"/>
  <c r="B780" i="10"/>
  <c r="A677" i="10"/>
  <c r="B676" i="10"/>
  <c r="A225" i="9"/>
  <c r="B224" i="9"/>
  <c r="B117" i="9"/>
  <c r="A657" i="9"/>
  <c r="B656" i="9"/>
  <c r="A65" i="9"/>
  <c r="A119" i="9"/>
  <c r="B118" i="9"/>
  <c r="B496" i="9"/>
  <c r="A497" i="9"/>
  <c r="A334" i="9"/>
  <c r="B333" i="9"/>
  <c r="A9" i="9"/>
  <c r="B8" i="9"/>
  <c r="A982" i="9"/>
  <c r="B981" i="9"/>
  <c r="B765" i="9"/>
  <c r="A766" i="9"/>
  <c r="B928" i="9"/>
  <c r="A929" i="9"/>
  <c r="A819" i="9"/>
  <c r="B818" i="9"/>
  <c r="A604" i="9"/>
  <c r="B603" i="9"/>
  <c r="A282" i="9"/>
  <c r="B281" i="9"/>
  <c r="A1037" i="9"/>
  <c r="B1036" i="9"/>
  <c r="A712" i="9"/>
  <c r="B711" i="9"/>
  <c r="A874" i="9"/>
  <c r="B873" i="9"/>
  <c r="A442" i="9"/>
  <c r="B441" i="9"/>
  <c r="A172" i="9"/>
  <c r="B171" i="9"/>
  <c r="A389" i="9"/>
  <c r="B388" i="9"/>
  <c r="E5" i="3"/>
  <c r="F5" i="3"/>
  <c r="G5" i="3"/>
  <c r="H5" i="3"/>
  <c r="E6" i="3"/>
  <c r="F6" i="3"/>
  <c r="G6" i="3"/>
  <c r="H6" i="3"/>
  <c r="E7" i="3"/>
  <c r="F7" i="3"/>
  <c r="G7" i="3"/>
  <c r="H7" i="3"/>
  <c r="E8" i="3"/>
  <c r="F8" i="3"/>
  <c r="G8" i="3"/>
  <c r="H8" i="3"/>
  <c r="E9" i="3"/>
  <c r="F9" i="3"/>
  <c r="G9" i="3"/>
  <c r="H9" i="3"/>
  <c r="E10" i="3"/>
  <c r="F10" i="3"/>
  <c r="G10" i="3"/>
  <c r="H10" i="3"/>
  <c r="E11" i="3"/>
  <c r="F11" i="3"/>
  <c r="G11" i="3"/>
  <c r="H11" i="3"/>
  <c r="E12" i="3"/>
  <c r="F12" i="3"/>
  <c r="G12" i="3"/>
  <c r="H12" i="3"/>
  <c r="E13" i="3"/>
  <c r="F13" i="3"/>
  <c r="G13" i="3"/>
  <c r="H13" i="3"/>
  <c r="E14" i="3"/>
  <c r="F14" i="3"/>
  <c r="G14" i="3"/>
  <c r="H14" i="3"/>
  <c r="F15" i="3"/>
  <c r="G15" i="3"/>
  <c r="H15" i="3"/>
  <c r="F16" i="3"/>
  <c r="G16" i="3"/>
  <c r="H16" i="3"/>
  <c r="F17" i="3"/>
  <c r="G17" i="3"/>
  <c r="H17" i="3"/>
  <c r="F18" i="3"/>
  <c r="G18" i="3"/>
  <c r="H18" i="3"/>
  <c r="F19" i="3"/>
  <c r="G19" i="3"/>
  <c r="H19" i="3"/>
  <c r="H20" i="3"/>
  <c r="L265" i="8"/>
  <c r="I265" i="8"/>
  <c r="O265" i="8"/>
  <c r="L264" i="8"/>
  <c r="C60" i="8"/>
  <c r="F60" i="8"/>
  <c r="I60" i="8"/>
  <c r="L60" i="8"/>
  <c r="O60" i="8"/>
  <c r="C61" i="8"/>
  <c r="F61" i="8"/>
  <c r="I61" i="8"/>
  <c r="L61" i="8"/>
  <c r="O61" i="8"/>
  <c r="A551" i="9" l="1"/>
  <c r="B551" i="9" s="1"/>
  <c r="A367" i="10"/>
  <c r="B367" i="10" s="1"/>
  <c r="A936" i="10"/>
  <c r="B936" i="10" s="1"/>
  <c r="A469" i="10"/>
  <c r="B468" i="10"/>
  <c r="A624" i="10"/>
  <c r="A625" i="10" s="1"/>
  <c r="A11" i="10"/>
  <c r="B10" i="10"/>
  <c r="A884" i="10"/>
  <c r="B883" i="10"/>
  <c r="A317" i="10"/>
  <c r="B316" i="10"/>
  <c r="A112" i="10"/>
  <c r="B111" i="10"/>
  <c r="B727" i="10"/>
  <c r="A728" i="10"/>
  <c r="B265" i="10"/>
  <c r="A266" i="10"/>
  <c r="A523" i="10"/>
  <c r="B522" i="10"/>
  <c r="A420" i="10"/>
  <c r="B419" i="10"/>
  <c r="A678" i="10"/>
  <c r="B677" i="10"/>
  <c r="B62" i="10"/>
  <c r="A63" i="10"/>
  <c r="A572" i="10"/>
  <c r="B571" i="10"/>
  <c r="B162" i="10"/>
  <c r="A163" i="10"/>
  <c r="A782" i="10"/>
  <c r="B781" i="10"/>
  <c r="A219" i="10"/>
  <c r="B218" i="10"/>
  <c r="A832" i="10"/>
  <c r="B831" i="10"/>
  <c r="A990" i="10"/>
  <c r="B989" i="10"/>
  <c r="B225" i="9"/>
  <c r="A226" i="9"/>
  <c r="A173" i="9"/>
  <c r="B172" i="9"/>
  <c r="A1038" i="9"/>
  <c r="B1037" i="9"/>
  <c r="A10" i="9"/>
  <c r="B9" i="9"/>
  <c r="B65" i="9"/>
  <c r="A66" i="9"/>
  <c r="A390" i="9"/>
  <c r="B389" i="9"/>
  <c r="A120" i="9"/>
  <c r="B119" i="9"/>
  <c r="B712" i="9"/>
  <c r="A713" i="9"/>
  <c r="B766" i="9"/>
  <c r="A767" i="9"/>
  <c r="B442" i="9"/>
  <c r="A443" i="9"/>
  <c r="A283" i="9"/>
  <c r="B282" i="9"/>
  <c r="B334" i="9"/>
  <c r="A335" i="9"/>
  <c r="A658" i="9"/>
  <c r="B657" i="9"/>
  <c r="A820" i="9"/>
  <c r="B819" i="9"/>
  <c r="A930" i="9"/>
  <c r="B929" i="9"/>
  <c r="A498" i="9"/>
  <c r="B497" i="9"/>
  <c r="B874" i="9"/>
  <c r="A875" i="9"/>
  <c r="A605" i="9"/>
  <c r="B604" i="9"/>
  <c r="B982" i="9"/>
  <c r="A983" i="9"/>
  <c r="F4" i="4"/>
  <c r="C4" i="4"/>
  <c r="D50" i="7"/>
  <c r="C50" i="7"/>
  <c r="D48" i="7"/>
  <c r="C48" i="7"/>
  <c r="D46" i="7"/>
  <c r="C46" i="7"/>
  <c r="D44" i="7"/>
  <c r="C44" i="7"/>
  <c r="D42" i="7"/>
  <c r="C42" i="7"/>
  <c r="D40" i="7"/>
  <c r="C40" i="7"/>
  <c r="D38" i="7"/>
  <c r="C38" i="7"/>
  <c r="D36" i="7"/>
  <c r="C36" i="7"/>
  <c r="D34" i="7"/>
  <c r="C34" i="7"/>
  <c r="D32" i="7"/>
  <c r="C32" i="7"/>
  <c r="D30" i="7"/>
  <c r="C30" i="7"/>
  <c r="D28" i="7"/>
  <c r="C28" i="7"/>
  <c r="D26" i="7"/>
  <c r="C26" i="7"/>
  <c r="D24" i="7"/>
  <c r="C24" i="7"/>
  <c r="D22" i="7"/>
  <c r="C22" i="7"/>
  <c r="D20" i="7"/>
  <c r="C20" i="7"/>
  <c r="C2" i="7"/>
  <c r="D2" i="7"/>
  <c r="C4" i="7"/>
  <c r="D4" i="7"/>
  <c r="C6" i="7"/>
  <c r="D6" i="7"/>
  <c r="C8" i="7"/>
  <c r="D8" i="7"/>
  <c r="C10" i="7"/>
  <c r="D10" i="7"/>
  <c r="C12" i="7"/>
  <c r="D12" i="7"/>
  <c r="C14" i="7"/>
  <c r="D14" i="7"/>
  <c r="C16" i="7"/>
  <c r="D16" i="7"/>
  <c r="C18" i="7"/>
  <c r="D18" i="7"/>
  <c r="D9" i="7"/>
  <c r="C9" i="7"/>
  <c r="D7" i="7"/>
  <c r="C7" i="7"/>
  <c r="D5" i="7"/>
  <c r="C5" i="7"/>
  <c r="D3" i="7"/>
  <c r="C3" i="7"/>
  <c r="D1" i="7"/>
  <c r="C1" i="7"/>
  <c r="B48" i="7"/>
  <c r="A48" i="7"/>
  <c r="A50" i="7"/>
  <c r="B50" i="7"/>
  <c r="B49" i="7"/>
  <c r="A49" i="7"/>
  <c r="B47" i="7"/>
  <c r="A47" i="7"/>
  <c r="O979" i="8"/>
  <c r="L979" i="8"/>
  <c r="I979" i="8"/>
  <c r="F979" i="8"/>
  <c r="C979" i="8"/>
  <c r="O928" i="8"/>
  <c r="L928" i="8"/>
  <c r="I928" i="8"/>
  <c r="F928" i="8"/>
  <c r="C928" i="8"/>
  <c r="O877" i="8"/>
  <c r="L877" i="8"/>
  <c r="I877" i="8"/>
  <c r="F877" i="8"/>
  <c r="C877" i="8"/>
  <c r="O826" i="8"/>
  <c r="L826" i="8"/>
  <c r="I826" i="8"/>
  <c r="F826" i="8"/>
  <c r="C826" i="8"/>
  <c r="O775" i="8"/>
  <c r="L775" i="8"/>
  <c r="I775" i="8"/>
  <c r="F775" i="8"/>
  <c r="C775" i="8"/>
  <c r="O724" i="8"/>
  <c r="L724" i="8"/>
  <c r="I724" i="8"/>
  <c r="F724" i="8"/>
  <c r="C724" i="8"/>
  <c r="O673" i="8"/>
  <c r="L673" i="8"/>
  <c r="I673" i="8"/>
  <c r="F673" i="8"/>
  <c r="C673" i="8"/>
  <c r="O622" i="8"/>
  <c r="L622" i="8"/>
  <c r="I622" i="8"/>
  <c r="F622" i="8"/>
  <c r="C622" i="8"/>
  <c r="C571" i="8"/>
  <c r="F571" i="8"/>
  <c r="I571" i="8"/>
  <c r="L571" i="8"/>
  <c r="O571" i="8"/>
  <c r="O570" i="8"/>
  <c r="L570" i="8"/>
  <c r="I570" i="8"/>
  <c r="F570" i="8"/>
  <c r="C570" i="8"/>
  <c r="O520" i="8"/>
  <c r="L520" i="8"/>
  <c r="I520" i="8"/>
  <c r="F520" i="8"/>
  <c r="C520" i="8"/>
  <c r="O519" i="8"/>
  <c r="L519" i="8"/>
  <c r="I519" i="8"/>
  <c r="F519" i="8"/>
  <c r="C519" i="8"/>
  <c r="O469" i="8"/>
  <c r="L469" i="8"/>
  <c r="I469" i="8"/>
  <c r="F469" i="8"/>
  <c r="C469" i="8"/>
  <c r="O468" i="8"/>
  <c r="L468" i="8"/>
  <c r="I468" i="8"/>
  <c r="F468" i="8"/>
  <c r="C468" i="8"/>
  <c r="O418" i="8"/>
  <c r="L418" i="8"/>
  <c r="I418" i="8"/>
  <c r="F418" i="8"/>
  <c r="C418" i="8"/>
  <c r="O417" i="8"/>
  <c r="L417" i="8"/>
  <c r="I417" i="8"/>
  <c r="F417" i="8"/>
  <c r="C417" i="8"/>
  <c r="O316" i="8"/>
  <c r="L316" i="8"/>
  <c r="I316" i="8"/>
  <c r="F316" i="8"/>
  <c r="C316" i="8"/>
  <c r="O315" i="8"/>
  <c r="L315" i="8"/>
  <c r="I315" i="8"/>
  <c r="F315" i="8"/>
  <c r="C315" i="8"/>
  <c r="F265" i="8"/>
  <c r="C265" i="8"/>
  <c r="I264" i="8"/>
  <c r="F264" i="8"/>
  <c r="C264" i="8"/>
  <c r="O214" i="8"/>
  <c r="L214" i="8"/>
  <c r="I214" i="8"/>
  <c r="F214" i="8"/>
  <c r="C214" i="8"/>
  <c r="O213" i="8"/>
  <c r="L213" i="8"/>
  <c r="I213" i="8"/>
  <c r="F213" i="8"/>
  <c r="C213" i="8"/>
  <c r="O163" i="8"/>
  <c r="L163" i="8"/>
  <c r="I163" i="8"/>
  <c r="F163" i="8"/>
  <c r="C163" i="8"/>
  <c r="O162" i="8"/>
  <c r="L162" i="8"/>
  <c r="I162" i="8"/>
  <c r="F162" i="8"/>
  <c r="C162" i="8"/>
  <c r="O112" i="8"/>
  <c r="L112" i="8"/>
  <c r="I112" i="8"/>
  <c r="F112" i="8"/>
  <c r="C112" i="8"/>
  <c r="O111" i="8"/>
  <c r="L111" i="8"/>
  <c r="I111" i="8"/>
  <c r="F111" i="8"/>
  <c r="C111" i="8"/>
  <c r="O10" i="8"/>
  <c r="O9" i="8"/>
  <c r="R1013" i="8"/>
  <c r="A982" i="8"/>
  <c r="B982" i="8" s="1"/>
  <c r="B981" i="8"/>
  <c r="R962" i="8"/>
  <c r="A931" i="8"/>
  <c r="A932" i="8" s="1"/>
  <c r="A933" i="8" s="1"/>
  <c r="B930" i="8"/>
  <c r="R911" i="8"/>
  <c r="A880" i="8"/>
  <c r="A881" i="8" s="1"/>
  <c r="B881" i="8" s="1"/>
  <c r="B879" i="8"/>
  <c r="R860" i="8"/>
  <c r="A829" i="8"/>
  <c r="A830" i="8" s="1"/>
  <c r="B828" i="8"/>
  <c r="R809" i="8"/>
  <c r="A778" i="8"/>
  <c r="B778" i="8" s="1"/>
  <c r="B777" i="8"/>
  <c r="R758" i="8"/>
  <c r="A727" i="8"/>
  <c r="A728" i="8" s="1"/>
  <c r="B726" i="8"/>
  <c r="R707" i="8"/>
  <c r="A676" i="8"/>
  <c r="B676" i="8" s="1"/>
  <c r="B675" i="8"/>
  <c r="R656" i="8"/>
  <c r="A625" i="8"/>
  <c r="A626" i="8" s="1"/>
  <c r="B626" i="8" s="1"/>
  <c r="B624" i="8"/>
  <c r="R605" i="8"/>
  <c r="A574" i="8"/>
  <c r="A575" i="8" s="1"/>
  <c r="B573" i="8"/>
  <c r="R554" i="8"/>
  <c r="A523" i="8"/>
  <c r="B522" i="8"/>
  <c r="R503" i="8"/>
  <c r="A472" i="8"/>
  <c r="A473" i="8" s="1"/>
  <c r="B471" i="8"/>
  <c r="R452" i="8"/>
  <c r="A421" i="8"/>
  <c r="A422" i="8" s="1"/>
  <c r="B422" i="8" s="1"/>
  <c r="B420" i="8"/>
  <c r="R401" i="8"/>
  <c r="A370" i="8"/>
  <c r="A371" i="8" s="1"/>
  <c r="B371" i="8" s="1"/>
  <c r="B369" i="8"/>
  <c r="R350" i="8"/>
  <c r="A319" i="8"/>
  <c r="A320" i="8" s="1"/>
  <c r="A321" i="8" s="1"/>
  <c r="B318" i="8"/>
  <c r="A268" i="8"/>
  <c r="B268" i="8" s="1"/>
  <c r="B267" i="8"/>
  <c r="R248" i="8"/>
  <c r="A217" i="8"/>
  <c r="A218" i="8" s="1"/>
  <c r="B216" i="8"/>
  <c r="R197" i="8"/>
  <c r="A166" i="8"/>
  <c r="A167" i="8" s="1"/>
  <c r="B167" i="8" s="1"/>
  <c r="B165" i="8"/>
  <c r="R146" i="8"/>
  <c r="A115" i="8"/>
  <c r="B115" i="8" s="1"/>
  <c r="B114" i="8"/>
  <c r="R95" i="8"/>
  <c r="A64" i="8"/>
  <c r="B64" i="8" s="1"/>
  <c r="B63" i="8"/>
  <c r="R44" i="8"/>
  <c r="A13" i="8"/>
  <c r="A14" i="8" s="1"/>
  <c r="B12" i="8"/>
  <c r="L10" i="8"/>
  <c r="I10" i="8"/>
  <c r="F10" i="8"/>
  <c r="C10" i="8"/>
  <c r="L9" i="8"/>
  <c r="I9" i="8"/>
  <c r="F9" i="8"/>
  <c r="C9" i="8"/>
  <c r="O1074" i="4"/>
  <c r="O1020" i="4"/>
  <c r="O966" i="4"/>
  <c r="O912" i="4"/>
  <c r="O858" i="4"/>
  <c r="O804" i="4"/>
  <c r="O750" i="4"/>
  <c r="O696" i="4"/>
  <c r="O642" i="4"/>
  <c r="O588" i="4"/>
  <c r="O534" i="4"/>
  <c r="O480" i="4"/>
  <c r="O426" i="4"/>
  <c r="O372" i="4"/>
  <c r="O318" i="4"/>
  <c r="O264" i="4"/>
  <c r="O210" i="4"/>
  <c r="O156" i="4"/>
  <c r="O102" i="4"/>
  <c r="O48" i="4"/>
  <c r="L1030" i="4"/>
  <c r="I1030" i="4"/>
  <c r="F1030" i="4"/>
  <c r="C1030" i="4"/>
  <c r="L976" i="4"/>
  <c r="I976" i="4"/>
  <c r="F976" i="4"/>
  <c r="C976" i="4"/>
  <c r="L922" i="4"/>
  <c r="I922" i="4"/>
  <c r="F922" i="4"/>
  <c r="C922" i="4"/>
  <c r="I868" i="4"/>
  <c r="L868" i="4"/>
  <c r="F868" i="4"/>
  <c r="C868" i="4"/>
  <c r="L814" i="4"/>
  <c r="I814" i="4"/>
  <c r="F814" i="4"/>
  <c r="C814" i="4"/>
  <c r="A1033" i="4"/>
  <c r="A1034" i="4" s="1"/>
  <c r="B1032" i="4"/>
  <c r="A979" i="4"/>
  <c r="A980" i="4" s="1"/>
  <c r="B978" i="4"/>
  <c r="A925" i="4"/>
  <c r="A926" i="4"/>
  <c r="B924" i="4"/>
  <c r="A871" i="4"/>
  <c r="A872" i="4" s="1"/>
  <c r="B870" i="4"/>
  <c r="A817" i="4"/>
  <c r="B817" i="4" s="1"/>
  <c r="B816" i="4"/>
  <c r="H8" i="1"/>
  <c r="H11" i="1" s="1"/>
  <c r="H14" i="1" s="1"/>
  <c r="H17" i="1" s="1"/>
  <c r="H20" i="1" s="1"/>
  <c r="H23" i="1" s="1"/>
  <c r="H26" i="1" s="1"/>
  <c r="H29" i="1" s="1"/>
  <c r="H32" i="1" s="1"/>
  <c r="H35" i="1" s="1"/>
  <c r="H38" i="1" s="1"/>
  <c r="H41" i="1" s="1"/>
  <c r="H44" i="1" s="1"/>
  <c r="H47" i="1" s="1"/>
  <c r="H50" i="1" s="1"/>
  <c r="H53" i="1" s="1"/>
  <c r="H56" i="1" s="1"/>
  <c r="H59" i="1" s="1"/>
  <c r="H62" i="1" s="1"/>
  <c r="H65" i="1" s="1"/>
  <c r="H68" i="1" s="1"/>
  <c r="H71" i="1" s="1"/>
  <c r="H74" i="1" s="1"/>
  <c r="H77" i="1" s="1"/>
  <c r="H80" i="1" s="1"/>
  <c r="H83" i="1" s="1"/>
  <c r="H86" i="1" s="1"/>
  <c r="H89" i="1" s="1"/>
  <c r="H92" i="1" s="1"/>
  <c r="H95" i="1" s="1"/>
  <c r="H98" i="1" s="1"/>
  <c r="H101" i="1" s="1"/>
  <c r="G5" i="1"/>
  <c r="A1" i="7"/>
  <c r="C760" i="4"/>
  <c r="F760" i="4"/>
  <c r="I760" i="4"/>
  <c r="L760" i="4"/>
  <c r="L759" i="4"/>
  <c r="I759" i="4"/>
  <c r="F759" i="4"/>
  <c r="C759" i="4"/>
  <c r="L706" i="4"/>
  <c r="I706" i="4"/>
  <c r="F706" i="4"/>
  <c r="C706" i="4"/>
  <c r="L705" i="4"/>
  <c r="I705" i="4"/>
  <c r="F705" i="4"/>
  <c r="C705" i="4"/>
  <c r="L652" i="4"/>
  <c r="I652" i="4"/>
  <c r="F652" i="4"/>
  <c r="C652" i="4"/>
  <c r="L651" i="4"/>
  <c r="I651" i="4"/>
  <c r="F651" i="4"/>
  <c r="C651" i="4"/>
  <c r="A763" i="4"/>
  <c r="A764" i="4" s="1"/>
  <c r="B764" i="4" s="1"/>
  <c r="B762" i="4"/>
  <c r="A709" i="4"/>
  <c r="B709" i="4" s="1"/>
  <c r="B708" i="4"/>
  <c r="A655" i="4"/>
  <c r="B655" i="4" s="1"/>
  <c r="A656" i="4"/>
  <c r="A657" i="4" s="1"/>
  <c r="B654" i="4"/>
  <c r="B46" i="7"/>
  <c r="A46" i="7"/>
  <c r="B45" i="7"/>
  <c r="A45" i="7"/>
  <c r="B44" i="7"/>
  <c r="A44" i="7"/>
  <c r="B43" i="7"/>
  <c r="A43" i="7"/>
  <c r="B42" i="7"/>
  <c r="A42" i="7"/>
  <c r="B41" i="7"/>
  <c r="A41" i="7"/>
  <c r="B492" i="4"/>
  <c r="L598" i="4"/>
  <c r="I598" i="4"/>
  <c r="F598" i="4"/>
  <c r="C598" i="4"/>
  <c r="L597" i="4"/>
  <c r="I597" i="4"/>
  <c r="F597" i="4"/>
  <c r="C597" i="4"/>
  <c r="A601" i="4"/>
  <c r="A602" i="4" s="1"/>
  <c r="C544" i="4"/>
  <c r="F544" i="4"/>
  <c r="I544" i="4"/>
  <c r="L544" i="4"/>
  <c r="L543" i="4"/>
  <c r="I543" i="4"/>
  <c r="F543" i="4"/>
  <c r="C543" i="4"/>
  <c r="A547" i="4"/>
  <c r="B547" i="4" s="1"/>
  <c r="B14" i="7"/>
  <c r="B13" i="7"/>
  <c r="B40" i="7"/>
  <c r="B39" i="7"/>
  <c r="A40" i="7"/>
  <c r="A39" i="7"/>
  <c r="G3" i="1"/>
  <c r="B2" i="10" s="1"/>
  <c r="B53" i="10" s="1"/>
  <c r="B104" i="10" s="1"/>
  <c r="B155" i="10" s="1"/>
  <c r="B206" i="10" s="1"/>
  <c r="B257" i="10" s="1"/>
  <c r="B308" i="10" s="1"/>
  <c r="B359" i="10" s="1"/>
  <c r="B410" i="10" s="1"/>
  <c r="B461" i="10" s="1"/>
  <c r="B512" i="10" s="1"/>
  <c r="B564" i="10" s="1"/>
  <c r="B616" i="10" s="1"/>
  <c r="B668" i="10" s="1"/>
  <c r="B720" i="10" s="1"/>
  <c r="B772" i="10" s="1"/>
  <c r="B824" i="10" s="1"/>
  <c r="B876" i="10" s="1"/>
  <c r="B928" i="10" s="1"/>
  <c r="B980" i="10" s="1"/>
  <c r="G4" i="1"/>
  <c r="G6" i="1"/>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B30" i="7"/>
  <c r="A30" i="7"/>
  <c r="F382" i="4"/>
  <c r="F166" i="4"/>
  <c r="B438" i="4"/>
  <c r="B384" i="4"/>
  <c r="B330" i="4"/>
  <c r="B276" i="4"/>
  <c r="B222" i="4"/>
  <c r="B168" i="4"/>
  <c r="B114" i="4"/>
  <c r="A548" i="4"/>
  <c r="A549" i="4" s="1"/>
  <c r="B549" i="4" s="1"/>
  <c r="B763" i="4"/>
  <c r="A710" i="4"/>
  <c r="B710" i="4" s="1"/>
  <c r="A927" i="4"/>
  <c r="A928" i="4" s="1"/>
  <c r="B926" i="4"/>
  <c r="B925" i="4"/>
  <c r="B871" i="4"/>
  <c r="B546" i="4"/>
  <c r="B600" i="4"/>
  <c r="B38" i="7"/>
  <c r="A38" i="7"/>
  <c r="B37" i="7"/>
  <c r="A37" i="7"/>
  <c r="B36" i="7"/>
  <c r="A36" i="7"/>
  <c r="B35" i="7"/>
  <c r="A35" i="7"/>
  <c r="B34" i="7"/>
  <c r="A34" i="7"/>
  <c r="B33" i="7"/>
  <c r="A33" i="7"/>
  <c r="B32" i="7"/>
  <c r="A32" i="7"/>
  <c r="B31" i="7"/>
  <c r="A31" i="7"/>
  <c r="B29" i="7"/>
  <c r="A29" i="7"/>
  <c r="B28" i="7"/>
  <c r="A28" i="7"/>
  <c r="B27" i="7"/>
  <c r="A27" i="7"/>
  <c r="B26" i="7"/>
  <c r="A26" i="7"/>
  <c r="B25" i="7"/>
  <c r="A25" i="7"/>
  <c r="B24" i="7"/>
  <c r="A24" i="7"/>
  <c r="B23" i="7"/>
  <c r="A23" i="7"/>
  <c r="B22" i="7"/>
  <c r="A22" i="7"/>
  <c r="B21" i="7"/>
  <c r="A21" i="7"/>
  <c r="B20" i="7"/>
  <c r="A20" i="7"/>
  <c r="B19" i="7"/>
  <c r="A19" i="7"/>
  <c r="B18" i="7"/>
  <c r="A18" i="7"/>
  <c r="B17" i="7"/>
  <c r="A17" i="7"/>
  <c r="B16" i="7"/>
  <c r="A16" i="7"/>
  <c r="B15" i="7"/>
  <c r="A15" i="7"/>
  <c r="A14" i="7"/>
  <c r="A13" i="7"/>
  <c r="B12" i="7"/>
  <c r="A12" i="7"/>
  <c r="B11" i="7"/>
  <c r="A11" i="7"/>
  <c r="B10" i="7"/>
  <c r="A10" i="7"/>
  <c r="B9" i="7"/>
  <c r="A9" i="7"/>
  <c r="B8" i="7"/>
  <c r="A8" i="7"/>
  <c r="B7" i="7"/>
  <c r="A7" i="7"/>
  <c r="B6" i="7"/>
  <c r="A6" i="7"/>
  <c r="B5" i="7"/>
  <c r="A5" i="7"/>
  <c r="B4" i="7"/>
  <c r="A4" i="7"/>
  <c r="B3" i="7"/>
  <c r="A3" i="7"/>
  <c r="B2" i="7"/>
  <c r="B1" i="7"/>
  <c r="A2" i="7"/>
  <c r="L490" i="4"/>
  <c r="I490" i="4"/>
  <c r="F490" i="4"/>
  <c r="C490" i="4"/>
  <c r="L489" i="4"/>
  <c r="I489" i="4"/>
  <c r="F489" i="4"/>
  <c r="C489" i="4"/>
  <c r="A7" i="4"/>
  <c r="L436" i="4"/>
  <c r="I436" i="4"/>
  <c r="F436" i="4"/>
  <c r="C436" i="4"/>
  <c r="L435" i="4"/>
  <c r="I435" i="4"/>
  <c r="F435" i="4"/>
  <c r="C435" i="4"/>
  <c r="L382" i="4"/>
  <c r="I382" i="4"/>
  <c r="C382" i="4"/>
  <c r="L381" i="4"/>
  <c r="I381" i="4"/>
  <c r="F381" i="4"/>
  <c r="C381" i="4"/>
  <c r="L328" i="4"/>
  <c r="I328" i="4"/>
  <c r="F328" i="4"/>
  <c r="C328" i="4"/>
  <c r="L327" i="4"/>
  <c r="I327" i="4"/>
  <c r="F327" i="4"/>
  <c r="C327" i="4"/>
  <c r="L274" i="4"/>
  <c r="I274" i="4"/>
  <c r="F274" i="4"/>
  <c r="C274" i="4"/>
  <c r="L273" i="4"/>
  <c r="I273" i="4"/>
  <c r="F273" i="4"/>
  <c r="C273" i="4"/>
  <c r="C220" i="4"/>
  <c r="F220" i="4"/>
  <c r="I220" i="4"/>
  <c r="L220" i="4"/>
  <c r="L219" i="4"/>
  <c r="I219" i="4"/>
  <c r="F219" i="4"/>
  <c r="C219" i="4"/>
  <c r="L165" i="4"/>
  <c r="I165" i="4"/>
  <c r="F165" i="4"/>
  <c r="C165" i="4"/>
  <c r="L166" i="4"/>
  <c r="I166" i="4"/>
  <c r="C166" i="4"/>
  <c r="L112" i="4"/>
  <c r="I112" i="4"/>
  <c r="F112" i="4"/>
  <c r="C112" i="4"/>
  <c r="L111" i="4"/>
  <c r="I111" i="4"/>
  <c r="F111" i="4"/>
  <c r="C111" i="4"/>
  <c r="A493" i="4"/>
  <c r="B493" i="4" s="1"/>
  <c r="A439" i="4"/>
  <c r="A440" i="4" s="1"/>
  <c r="A385" i="4"/>
  <c r="A386" i="4" s="1"/>
  <c r="A331" i="4"/>
  <c r="A332" i="4" s="1"/>
  <c r="B331" i="4"/>
  <c r="A277" i="4"/>
  <c r="B277" i="4" s="1"/>
  <c r="A223" i="4"/>
  <c r="A224" i="4" s="1"/>
  <c r="A169" i="4"/>
  <c r="A170" i="4" s="1"/>
  <c r="A115" i="4"/>
  <c r="A116" i="4" s="1"/>
  <c r="B116" i="4" s="1"/>
  <c r="B927" i="4"/>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L58" i="4"/>
  <c r="I58" i="4"/>
  <c r="F58" i="4"/>
  <c r="C58" i="4"/>
  <c r="L57" i="4"/>
  <c r="I57" i="4"/>
  <c r="F57" i="4"/>
  <c r="C57" i="4"/>
  <c r="A61" i="4"/>
  <c r="A62" i="4" s="1"/>
  <c r="A8" i="4"/>
  <c r="A9" i="4" s="1"/>
  <c r="B6" i="4"/>
  <c r="B60" i="4"/>
  <c r="B7" i="4"/>
  <c r="L4" i="4"/>
  <c r="I4" i="4"/>
  <c r="L3" i="4"/>
  <c r="I3" i="4"/>
  <c r="F3" i="4"/>
  <c r="C3" i="4"/>
  <c r="C63" i="1"/>
  <c r="C617" i="10" s="1"/>
  <c r="J12" i="1"/>
  <c r="J17" i="1" s="1"/>
  <c r="J22" i="1" s="1"/>
  <c r="J27" i="1" s="1"/>
  <c r="J32" i="1" s="1"/>
  <c r="J11" i="1"/>
  <c r="J16" i="1" s="1"/>
  <c r="J10" i="1"/>
  <c r="J15" i="1" s="1"/>
  <c r="J20" i="1" s="1"/>
  <c r="J25" i="1" s="1"/>
  <c r="J30" i="1" s="1"/>
  <c r="J9" i="1"/>
  <c r="J14" i="1" s="1"/>
  <c r="J8" i="1"/>
  <c r="J13" i="1"/>
  <c r="I10" i="1"/>
  <c r="G10" i="1" s="1"/>
  <c r="I9" i="1"/>
  <c r="I13" i="1" s="1"/>
  <c r="I17" i="1" s="1"/>
  <c r="G17" i="1" s="1"/>
  <c r="I8" i="1"/>
  <c r="I12" i="1" s="1"/>
  <c r="G12" i="1" s="1"/>
  <c r="I7" i="1"/>
  <c r="G7" i="1" s="1"/>
  <c r="H10" i="1"/>
  <c r="H13" i="1" s="1"/>
  <c r="H16" i="1" s="1"/>
  <c r="H19" i="1" s="1"/>
  <c r="H22" i="1" s="1"/>
  <c r="H25" i="1" s="1"/>
  <c r="H28" i="1" s="1"/>
  <c r="H31" i="1" s="1"/>
  <c r="H34" i="1" s="1"/>
  <c r="H37" i="1" s="1"/>
  <c r="H40" i="1" s="1"/>
  <c r="H43" i="1" s="1"/>
  <c r="H46" i="1" s="1"/>
  <c r="H49" i="1" s="1"/>
  <c r="H52" i="1" s="1"/>
  <c r="H55" i="1" s="1"/>
  <c r="H58" i="1" s="1"/>
  <c r="H61" i="1" s="1"/>
  <c r="H64" i="1" s="1"/>
  <c r="H67" i="1" s="1"/>
  <c r="H70" i="1" s="1"/>
  <c r="H73" i="1" s="1"/>
  <c r="H76" i="1" s="1"/>
  <c r="H79" i="1" s="1"/>
  <c r="H82" i="1" s="1"/>
  <c r="H85" i="1" s="1"/>
  <c r="H88" i="1" s="1"/>
  <c r="H91" i="1" s="1"/>
  <c r="H94" i="1" s="1"/>
  <c r="H97" i="1" s="1"/>
  <c r="H100" i="1" s="1"/>
  <c r="H9" i="1"/>
  <c r="H12" i="1" s="1"/>
  <c r="H15" i="1" s="1"/>
  <c r="H18" i="1" s="1"/>
  <c r="H21" i="1" s="1"/>
  <c r="H24" i="1" s="1"/>
  <c r="H27" i="1" s="1"/>
  <c r="H30" i="1" s="1"/>
  <c r="H33" i="1" s="1"/>
  <c r="H36" i="1" s="1"/>
  <c r="H39" i="1" s="1"/>
  <c r="H42" i="1" s="1"/>
  <c r="H45" i="1" s="1"/>
  <c r="H48" i="1" s="1"/>
  <c r="H51" i="1" s="1"/>
  <c r="H54" i="1" s="1"/>
  <c r="H57" i="1" s="1"/>
  <c r="H60" i="1" s="1"/>
  <c r="H63" i="1" s="1"/>
  <c r="H66" i="1" s="1"/>
  <c r="H69" i="1" s="1"/>
  <c r="H72" i="1" s="1"/>
  <c r="H75" i="1" s="1"/>
  <c r="H78" i="1" s="1"/>
  <c r="H81" i="1" s="1"/>
  <c r="H84" i="1" s="1"/>
  <c r="H87" i="1" s="1"/>
  <c r="H90" i="1" s="1"/>
  <c r="H93" i="1" s="1"/>
  <c r="H96" i="1" s="1"/>
  <c r="H99" i="1" s="1"/>
  <c r="H102" i="1" s="1"/>
  <c r="A494" i="4" l="1"/>
  <c r="B494" i="4" s="1"/>
  <c r="A929" i="4"/>
  <c r="A930" i="4" s="1"/>
  <c r="A931" i="4" s="1"/>
  <c r="B928" i="4"/>
  <c r="B548" i="4"/>
  <c r="B1033" i="4"/>
  <c r="A552" i="9"/>
  <c r="B61" i="4"/>
  <c r="B332" i="4"/>
  <c r="A333" i="4"/>
  <c r="A334" i="4" s="1"/>
  <c r="I14" i="1"/>
  <c r="I18" i="1" s="1"/>
  <c r="I22" i="1" s="1"/>
  <c r="A278" i="4"/>
  <c r="I16" i="1"/>
  <c r="I20" i="1" s="1"/>
  <c r="I24" i="1" s="1"/>
  <c r="I28" i="1" s="1"/>
  <c r="I32" i="1" s="1"/>
  <c r="I36" i="1" s="1"/>
  <c r="I40" i="1" s="1"/>
  <c r="I44" i="1" s="1"/>
  <c r="I48" i="1" s="1"/>
  <c r="I52" i="1" s="1"/>
  <c r="I56" i="1" s="1"/>
  <c r="I60" i="1" s="1"/>
  <c r="I64" i="1" s="1"/>
  <c r="I68" i="1" s="1"/>
  <c r="I72" i="1" s="1"/>
  <c r="I76" i="1" s="1"/>
  <c r="I80" i="1" s="1"/>
  <c r="I84" i="1" s="1"/>
  <c r="I88" i="1" s="1"/>
  <c r="I92" i="1" s="1"/>
  <c r="I96" i="1" s="1"/>
  <c r="I100" i="1" s="1"/>
  <c r="G8" i="1"/>
  <c r="A550" i="4"/>
  <c r="I11" i="1"/>
  <c r="I15" i="1" s="1"/>
  <c r="I21" i="1"/>
  <c r="I25" i="1" s="1"/>
  <c r="G25" i="1" s="1"/>
  <c r="A981" i="4"/>
  <c r="B980" i="4"/>
  <c r="B224" i="4"/>
  <c r="A225" i="4"/>
  <c r="A226" i="4" s="1"/>
  <c r="G20" i="1"/>
  <c r="A873" i="4"/>
  <c r="B872" i="4"/>
  <c r="A603" i="4"/>
  <c r="A604" i="4" s="1"/>
  <c r="B602" i="4"/>
  <c r="C64" i="1"/>
  <c r="F617" i="10" s="1"/>
  <c r="B223" i="4"/>
  <c r="B601" i="4"/>
  <c r="B115" i="4"/>
  <c r="A765" i="4"/>
  <c r="A495" i="4"/>
  <c r="B169" i="4"/>
  <c r="B656" i="4"/>
  <c r="B8" i="4"/>
  <c r="B979" i="4"/>
  <c r="A818" i="4"/>
  <c r="A171" i="4"/>
  <c r="B170" i="4"/>
  <c r="A441" i="4"/>
  <c r="B440" i="4"/>
  <c r="J21" i="1"/>
  <c r="J18" i="1"/>
  <c r="G13" i="1"/>
  <c r="B386" i="4"/>
  <c r="A387" i="4"/>
  <c r="A1035" i="4"/>
  <c r="B1034" i="4"/>
  <c r="J19" i="1"/>
  <c r="G14" i="1"/>
  <c r="A10" i="4"/>
  <c r="B9" i="4"/>
  <c r="A658" i="4"/>
  <c r="B657" i="4"/>
  <c r="J37" i="1"/>
  <c r="A63" i="4"/>
  <c r="B62" i="4"/>
  <c r="B603" i="4"/>
  <c r="J35" i="1"/>
  <c r="B385" i="4"/>
  <c r="A711" i="4"/>
  <c r="D11" i="7"/>
  <c r="B333" i="4"/>
  <c r="G9" i="1"/>
  <c r="A117" i="4"/>
  <c r="B439" i="4"/>
  <c r="C621" i="8"/>
  <c r="F621" i="8"/>
  <c r="C813" i="4"/>
  <c r="C11" i="7"/>
  <c r="B2" i="4"/>
  <c r="B56" i="4" s="1"/>
  <c r="B110" i="4" s="1"/>
  <c r="B164" i="4" s="1"/>
  <c r="B218" i="4" s="1"/>
  <c r="B272" i="4" s="1"/>
  <c r="B326" i="4" s="1"/>
  <c r="B380" i="4" s="1"/>
  <c r="B434" i="4" s="1"/>
  <c r="B488" i="4" s="1"/>
  <c r="B542" i="4" s="1"/>
  <c r="B596" i="4" s="1"/>
  <c r="B650" i="4" s="1"/>
  <c r="B704" i="4" s="1"/>
  <c r="B758" i="4" s="1"/>
  <c r="B812" i="4" s="1"/>
  <c r="B866" i="4" s="1"/>
  <c r="B920" i="4" s="1"/>
  <c r="B974" i="4" s="1"/>
  <c r="B1028" i="4" s="1"/>
  <c r="A983" i="8"/>
  <c r="A984" i="8" s="1"/>
  <c r="B984" i="8" s="1"/>
  <c r="A368" i="10"/>
  <c r="B368" i="10" s="1"/>
  <c r="A937" i="10"/>
  <c r="A938" i="10" s="1"/>
  <c r="B624" i="10"/>
  <c r="A470" i="10"/>
  <c r="B469" i="10"/>
  <c r="A885" i="10"/>
  <c r="B884" i="10"/>
  <c r="A12" i="10"/>
  <c r="B11" i="10"/>
  <c r="A64" i="10"/>
  <c r="B63" i="10"/>
  <c r="A220" i="10"/>
  <c r="B219" i="10"/>
  <c r="A783" i="10"/>
  <c r="B782" i="10"/>
  <c r="A524" i="10"/>
  <c r="B523" i="10"/>
  <c r="B625" i="10"/>
  <c r="A626" i="10"/>
  <c r="B163" i="10"/>
  <c r="A164" i="10"/>
  <c r="B266" i="10"/>
  <c r="A267" i="10"/>
  <c r="A421" i="10"/>
  <c r="B420" i="10"/>
  <c r="B832" i="10"/>
  <c r="A833" i="10"/>
  <c r="B112" i="10"/>
  <c r="A113" i="10"/>
  <c r="A991" i="10"/>
  <c r="B990" i="10"/>
  <c r="B728" i="10"/>
  <c r="A729" i="10"/>
  <c r="B572" i="10"/>
  <c r="A573" i="10"/>
  <c r="A679" i="10"/>
  <c r="B678" i="10"/>
  <c r="A318" i="10"/>
  <c r="B317" i="10"/>
  <c r="B8" i="8"/>
  <c r="B59" i="8" s="1"/>
  <c r="B110" i="8" s="1"/>
  <c r="B161" i="8" s="1"/>
  <c r="B212" i="8" s="1"/>
  <c r="B263" i="8" s="1"/>
  <c r="B314" i="8" s="1"/>
  <c r="B2" i="9"/>
  <c r="B56" i="9" s="1"/>
  <c r="B110" i="9" s="1"/>
  <c r="B164" i="9" s="1"/>
  <c r="B218" i="9" s="1"/>
  <c r="B272" i="9" s="1"/>
  <c r="B326" i="9" s="1"/>
  <c r="B380" i="9" s="1"/>
  <c r="B434" i="9" s="1"/>
  <c r="B488" i="9" s="1"/>
  <c r="B542" i="9" s="1"/>
  <c r="B596" i="9" s="1"/>
  <c r="B650" i="9" s="1"/>
  <c r="B704" i="9" s="1"/>
  <c r="B758" i="9" s="1"/>
  <c r="B812" i="9" s="1"/>
  <c r="B866" i="9" s="1"/>
  <c r="B920" i="9" s="1"/>
  <c r="B974" i="9" s="1"/>
  <c r="B1028" i="9" s="1"/>
  <c r="A227" i="9"/>
  <c r="B226" i="9"/>
  <c r="A284" i="9"/>
  <c r="B283" i="9"/>
  <c r="B335" i="9"/>
  <c r="A336" i="9"/>
  <c r="A714" i="9"/>
  <c r="B713" i="9"/>
  <c r="B66" i="9"/>
  <c r="A67" i="9"/>
  <c r="A553" i="9"/>
  <c r="B552" i="9"/>
  <c r="A11" i="9"/>
  <c r="B10" i="9"/>
  <c r="A444" i="9"/>
  <c r="B443" i="9"/>
  <c r="A931" i="9"/>
  <c r="B930" i="9"/>
  <c r="A606" i="9"/>
  <c r="B605" i="9"/>
  <c r="B820" i="9"/>
  <c r="A821" i="9"/>
  <c r="A121" i="9"/>
  <c r="B120" i="9"/>
  <c r="A1039" i="9"/>
  <c r="B1038" i="9"/>
  <c r="B983" i="9"/>
  <c r="A984" i="9"/>
  <c r="B875" i="9"/>
  <c r="A876" i="9"/>
  <c r="B767" i="9"/>
  <c r="A768" i="9"/>
  <c r="A499" i="9"/>
  <c r="B498" i="9"/>
  <c r="B658" i="9"/>
  <c r="A659" i="9"/>
  <c r="A391" i="9"/>
  <c r="B390" i="9"/>
  <c r="B173" i="9"/>
  <c r="A174" i="9"/>
  <c r="B421" i="8"/>
  <c r="A269" i="8"/>
  <c r="A270" i="8" s="1"/>
  <c r="A271" i="8" s="1"/>
  <c r="B271" i="8" s="1"/>
  <c r="B625" i="8"/>
  <c r="B829" i="8"/>
  <c r="B13" i="8"/>
  <c r="A627" i="8"/>
  <c r="A628" i="8" s="1"/>
  <c r="B217" i="8"/>
  <c r="B370" i="8"/>
  <c r="B218" i="8"/>
  <c r="A219" i="8"/>
  <c r="A423" i="8"/>
  <c r="A424" i="8" s="1"/>
  <c r="A425" i="8" s="1"/>
  <c r="B574" i="8"/>
  <c r="B319" i="8"/>
  <c r="A779" i="8"/>
  <c r="B727" i="8"/>
  <c r="A168" i="8"/>
  <c r="A169" i="8" s="1"/>
  <c r="B931" i="8"/>
  <c r="A65" i="8"/>
  <c r="A729" i="8"/>
  <c r="B728" i="8"/>
  <c r="A831" i="8"/>
  <c r="B831" i="8" s="1"/>
  <c r="B830" i="8"/>
  <c r="A322" i="8"/>
  <c r="B321" i="8"/>
  <c r="A15" i="8"/>
  <c r="B14" i="8"/>
  <c r="A116" i="8"/>
  <c r="B880" i="8"/>
  <c r="B320" i="8"/>
  <c r="B932" i="8"/>
  <c r="B472" i="8"/>
  <c r="A882" i="8"/>
  <c r="A474" i="8"/>
  <c r="B473" i="8"/>
  <c r="B933" i="8"/>
  <c r="A934" i="8"/>
  <c r="B523" i="8"/>
  <c r="A524" i="8"/>
  <c r="A576" i="8"/>
  <c r="B575" i="8"/>
  <c r="A372" i="8"/>
  <c r="A677" i="8"/>
  <c r="B166" i="8"/>
  <c r="G16" i="1" l="1"/>
  <c r="B225" i="4"/>
  <c r="I29" i="1"/>
  <c r="I33" i="1" s="1"/>
  <c r="I37" i="1" s="1"/>
  <c r="I41" i="1" s="1"/>
  <c r="I45" i="1" s="1"/>
  <c r="I49" i="1" s="1"/>
  <c r="I53" i="1" s="1"/>
  <c r="I57" i="1" s="1"/>
  <c r="I61" i="1" s="1"/>
  <c r="I65" i="1" s="1"/>
  <c r="I69" i="1" s="1"/>
  <c r="I73" i="1" s="1"/>
  <c r="I77" i="1" s="1"/>
  <c r="I81" i="1" s="1"/>
  <c r="I85" i="1" s="1"/>
  <c r="I89" i="1" s="1"/>
  <c r="I93" i="1" s="1"/>
  <c r="I97" i="1" s="1"/>
  <c r="I101" i="1" s="1"/>
  <c r="B929" i="4"/>
  <c r="B930" i="4"/>
  <c r="B278" i="4"/>
  <c r="A279" i="4"/>
  <c r="I19" i="1"/>
  <c r="I23" i="1" s="1"/>
  <c r="I27" i="1" s="1"/>
  <c r="G15" i="1"/>
  <c r="I26" i="1"/>
  <c r="I30" i="1" s="1"/>
  <c r="G22" i="1"/>
  <c r="B334" i="4"/>
  <c r="A335" i="4"/>
  <c r="G11" i="1"/>
  <c r="A551" i="4"/>
  <c r="B550" i="4"/>
  <c r="G32" i="1"/>
  <c r="B495" i="4"/>
  <c r="A496" i="4"/>
  <c r="A819" i="4"/>
  <c r="B818" i="4"/>
  <c r="B765" i="4"/>
  <c r="A766" i="4"/>
  <c r="F813" i="4"/>
  <c r="B226" i="4"/>
  <c r="A227" i="4"/>
  <c r="A932" i="4"/>
  <c r="B931" i="4"/>
  <c r="C65" i="1"/>
  <c r="I617" i="10" s="1"/>
  <c r="A874" i="4"/>
  <c r="B873" i="4"/>
  <c r="A982" i="4"/>
  <c r="B981" i="4"/>
  <c r="A388" i="4"/>
  <c r="B387" i="4"/>
  <c r="A659" i="4"/>
  <c r="B658" i="4"/>
  <c r="J26" i="1"/>
  <c r="G21" i="1"/>
  <c r="A605" i="4"/>
  <c r="B604" i="4"/>
  <c r="B117" i="4"/>
  <c r="A118" i="4"/>
  <c r="B711" i="4"/>
  <c r="A712" i="4"/>
  <c r="A11" i="4"/>
  <c r="B10" i="4"/>
  <c r="J23" i="1"/>
  <c r="G18" i="1"/>
  <c r="C13" i="7"/>
  <c r="I813" i="4"/>
  <c r="A64" i="4"/>
  <c r="B63" i="4"/>
  <c r="J24" i="1"/>
  <c r="B441" i="4"/>
  <c r="A442" i="4"/>
  <c r="J42" i="1"/>
  <c r="G37" i="1"/>
  <c r="J40" i="1"/>
  <c r="A1036" i="4"/>
  <c r="B1035" i="4"/>
  <c r="A172" i="4"/>
  <c r="B171" i="4"/>
  <c r="A985" i="8"/>
  <c r="A986" i="8" s="1"/>
  <c r="B986" i="8" s="1"/>
  <c r="B983" i="8"/>
  <c r="B365" i="8"/>
  <c r="B416" i="8" s="1"/>
  <c r="B467" i="8" s="1"/>
  <c r="B518" i="8" s="1"/>
  <c r="B569" i="8" s="1"/>
  <c r="B620" i="8" s="1"/>
  <c r="B671" i="8" s="1"/>
  <c r="B722" i="8" s="1"/>
  <c r="B773" i="8" s="1"/>
  <c r="B824" i="8" s="1"/>
  <c r="B875" i="8" s="1"/>
  <c r="B926" i="8" s="1"/>
  <c r="B977" i="8" s="1"/>
  <c r="A369" i="10"/>
  <c r="B369" i="10" s="1"/>
  <c r="B937" i="10"/>
  <c r="B470" i="10"/>
  <c r="A471" i="10"/>
  <c r="B12" i="10"/>
  <c r="A13" i="10"/>
  <c r="A886" i="10"/>
  <c r="B885" i="10"/>
  <c r="B626" i="10"/>
  <c r="A627" i="10"/>
  <c r="A319" i="10"/>
  <c r="B318" i="10"/>
  <c r="A992" i="10"/>
  <c r="B991" i="10"/>
  <c r="A525" i="10"/>
  <c r="B524" i="10"/>
  <c r="A268" i="10"/>
  <c r="B267" i="10"/>
  <c r="A221" i="10"/>
  <c r="B220" i="10"/>
  <c r="A680" i="10"/>
  <c r="B679" i="10"/>
  <c r="B573" i="10"/>
  <c r="A574" i="10"/>
  <c r="A784" i="10"/>
  <c r="B783" i="10"/>
  <c r="B64" i="10"/>
  <c r="A65" i="10"/>
  <c r="A834" i="10"/>
  <c r="B833" i="10"/>
  <c r="A165" i="10"/>
  <c r="B164" i="10"/>
  <c r="A939" i="10"/>
  <c r="B938" i="10"/>
  <c r="A422" i="10"/>
  <c r="B421" i="10"/>
  <c r="A114" i="10"/>
  <c r="B113" i="10"/>
  <c r="A730" i="10"/>
  <c r="B729" i="10"/>
  <c r="A228" i="9"/>
  <c r="B227" i="9"/>
  <c r="B174" i="9"/>
  <c r="A175" i="9"/>
  <c r="A769" i="9"/>
  <c r="B768" i="9"/>
  <c r="B67" i="9"/>
  <c r="A68" i="9"/>
  <c r="B876" i="9"/>
  <c r="A877" i="9"/>
  <c r="A822" i="9"/>
  <c r="B821" i="9"/>
  <c r="A122" i="9"/>
  <c r="B121" i="9"/>
  <c r="B444" i="9"/>
  <c r="A445" i="9"/>
  <c r="A715" i="9"/>
  <c r="B714" i="9"/>
  <c r="A392" i="9"/>
  <c r="B391" i="9"/>
  <c r="A660" i="9"/>
  <c r="B659" i="9"/>
  <c r="A985" i="9"/>
  <c r="B984" i="9"/>
  <c r="B336" i="9"/>
  <c r="A337" i="9"/>
  <c r="A607" i="9"/>
  <c r="B606" i="9"/>
  <c r="A12" i="9"/>
  <c r="B11" i="9"/>
  <c r="A500" i="9"/>
  <c r="B499" i="9"/>
  <c r="A1040" i="9"/>
  <c r="B1039" i="9"/>
  <c r="A932" i="9"/>
  <c r="B931" i="9"/>
  <c r="B553" i="9"/>
  <c r="A554" i="9"/>
  <c r="A285" i="9"/>
  <c r="B284" i="9"/>
  <c r="B627" i="8"/>
  <c r="B269" i="8"/>
  <c r="B270" i="8"/>
  <c r="B168" i="8"/>
  <c r="A832" i="8"/>
  <c r="A833" i="8" s="1"/>
  <c r="B423" i="8"/>
  <c r="B424" i="8"/>
  <c r="B219" i="8"/>
  <c r="A220" i="8"/>
  <c r="A66" i="8"/>
  <c r="B65" i="8"/>
  <c r="B779" i="8"/>
  <c r="A780" i="8"/>
  <c r="B116" i="8"/>
  <c r="A117" i="8"/>
  <c r="A730" i="8"/>
  <c r="B729" i="8"/>
  <c r="A16" i="8"/>
  <c r="B15" i="8"/>
  <c r="A272" i="8"/>
  <c r="A273" i="8" s="1"/>
  <c r="A323" i="8"/>
  <c r="B322" i="8"/>
  <c r="A678" i="8"/>
  <c r="B677" i="8"/>
  <c r="A426" i="8"/>
  <c r="B425" i="8"/>
  <c r="A373" i="8"/>
  <c r="B372" i="8"/>
  <c r="B169" i="8"/>
  <c r="A170" i="8"/>
  <c r="B628" i="8"/>
  <c r="A629" i="8"/>
  <c r="B524" i="8"/>
  <c r="A525" i="8"/>
  <c r="A475" i="8"/>
  <c r="B474" i="8"/>
  <c r="A577" i="8"/>
  <c r="B576" i="8"/>
  <c r="B934" i="8"/>
  <c r="A935" i="8"/>
  <c r="B882" i="8"/>
  <c r="A883" i="8"/>
  <c r="C66" i="1" l="1"/>
  <c r="I621" i="8"/>
  <c r="G19" i="1"/>
  <c r="I34" i="1"/>
  <c r="I38" i="1" s="1"/>
  <c r="I42" i="1" s="1"/>
  <c r="I46" i="1" s="1"/>
  <c r="I50" i="1" s="1"/>
  <c r="I54" i="1" s="1"/>
  <c r="I58" i="1" s="1"/>
  <c r="I62" i="1" s="1"/>
  <c r="I66" i="1" s="1"/>
  <c r="I70" i="1" s="1"/>
  <c r="I74" i="1" s="1"/>
  <c r="I78" i="1" s="1"/>
  <c r="I82" i="1" s="1"/>
  <c r="I86" i="1" s="1"/>
  <c r="I90" i="1" s="1"/>
  <c r="I94" i="1" s="1"/>
  <c r="I98" i="1" s="1"/>
  <c r="I102" i="1" s="1"/>
  <c r="G30" i="1"/>
  <c r="I31" i="1"/>
  <c r="I35" i="1" s="1"/>
  <c r="G27" i="1"/>
  <c r="B335" i="4"/>
  <c r="A336" i="4"/>
  <c r="B551" i="4"/>
  <c r="A552" i="4"/>
  <c r="B279" i="4"/>
  <c r="A280" i="4"/>
  <c r="B766" i="4"/>
  <c r="A767" i="4"/>
  <c r="A983" i="4"/>
  <c r="B982" i="4"/>
  <c r="B819" i="4"/>
  <c r="A820" i="4"/>
  <c r="A370" i="10"/>
  <c r="B370" i="10" s="1"/>
  <c r="B932" i="4"/>
  <c r="A933" i="4"/>
  <c r="A497" i="4"/>
  <c r="B496" i="4"/>
  <c r="A875" i="4"/>
  <c r="B874" i="4"/>
  <c r="B227" i="4"/>
  <c r="A228" i="4"/>
  <c r="A119" i="4"/>
  <c r="B118" i="4"/>
  <c r="A443" i="4"/>
  <c r="B442" i="4"/>
  <c r="L617" i="10"/>
  <c r="C67" i="1"/>
  <c r="D13" i="7"/>
  <c r="L813" i="4"/>
  <c r="L621" i="8"/>
  <c r="J31" i="1"/>
  <c r="G26" i="1"/>
  <c r="A173" i="4"/>
  <c r="B172" i="4"/>
  <c r="J28" i="1"/>
  <c r="G23" i="1"/>
  <c r="A660" i="4"/>
  <c r="B659" i="4"/>
  <c r="A1037" i="4"/>
  <c r="B1036" i="4"/>
  <c r="J29" i="1"/>
  <c r="G24" i="1"/>
  <c r="A12" i="4"/>
  <c r="B11" i="4"/>
  <c r="B605" i="4"/>
  <c r="A606" i="4"/>
  <c r="J45" i="1"/>
  <c r="G40" i="1"/>
  <c r="J47" i="1"/>
  <c r="B64" i="4"/>
  <c r="A65" i="4"/>
  <c r="B712" i="4"/>
  <c r="A713" i="4"/>
  <c r="B388" i="4"/>
  <c r="A389" i="4"/>
  <c r="A987" i="8"/>
  <c r="A988" i="8" s="1"/>
  <c r="B985" i="8"/>
  <c r="B471" i="10"/>
  <c r="A472" i="10"/>
  <c r="A887" i="10"/>
  <c r="B886" i="10"/>
  <c r="A14" i="10"/>
  <c r="B13" i="10"/>
  <c r="B627" i="10"/>
  <c r="A628" i="10"/>
  <c r="A940" i="10"/>
  <c r="B939" i="10"/>
  <c r="A785" i="10"/>
  <c r="B784" i="10"/>
  <c r="B268" i="10"/>
  <c r="A269" i="10"/>
  <c r="A320" i="10"/>
  <c r="B319" i="10"/>
  <c r="A423" i="10"/>
  <c r="B422" i="10"/>
  <c r="A575" i="10"/>
  <c r="B574" i="10"/>
  <c r="B730" i="10"/>
  <c r="A731" i="10"/>
  <c r="B165" i="10"/>
  <c r="A166" i="10"/>
  <c r="A526" i="10"/>
  <c r="B525" i="10"/>
  <c r="A66" i="10"/>
  <c r="B65" i="10"/>
  <c r="A222" i="10"/>
  <c r="B221" i="10"/>
  <c r="A115" i="10"/>
  <c r="B114" i="10"/>
  <c r="A835" i="10"/>
  <c r="B834" i="10"/>
  <c r="A681" i="10"/>
  <c r="B680" i="10"/>
  <c r="A993" i="10"/>
  <c r="B992" i="10"/>
  <c r="B228" i="9"/>
  <c r="A229" i="9"/>
  <c r="A1041" i="9"/>
  <c r="B1040" i="9"/>
  <c r="A716" i="9"/>
  <c r="B715" i="9"/>
  <c r="A446" i="9"/>
  <c r="B445" i="9"/>
  <c r="A13" i="9"/>
  <c r="B12" i="9"/>
  <c r="B660" i="9"/>
  <c r="A661" i="9"/>
  <c r="A123" i="9"/>
  <c r="B122" i="9"/>
  <c r="A286" i="9"/>
  <c r="B285" i="9"/>
  <c r="B500" i="9"/>
  <c r="A501" i="9"/>
  <c r="A986" i="9"/>
  <c r="B985" i="9"/>
  <c r="A555" i="9"/>
  <c r="B554" i="9"/>
  <c r="A69" i="9"/>
  <c r="B68" i="9"/>
  <c r="B932" i="9"/>
  <c r="A933" i="9"/>
  <c r="A608" i="9"/>
  <c r="B607" i="9"/>
  <c r="A393" i="9"/>
  <c r="B392" i="9"/>
  <c r="A823" i="9"/>
  <c r="B822" i="9"/>
  <c r="B769" i="9"/>
  <c r="A770" i="9"/>
  <c r="A338" i="9"/>
  <c r="B337" i="9"/>
  <c r="A878" i="9"/>
  <c r="B877" i="9"/>
  <c r="A176" i="9"/>
  <c r="B175" i="9"/>
  <c r="B832" i="8"/>
  <c r="A221" i="8"/>
  <c r="B220" i="8"/>
  <c r="B272" i="8"/>
  <c r="A781" i="8"/>
  <c r="B780" i="8"/>
  <c r="B66" i="8"/>
  <c r="A67" i="8"/>
  <c r="A731" i="8"/>
  <c r="B730" i="8"/>
  <c r="B323" i="8"/>
  <c r="A324" i="8"/>
  <c r="A118" i="8"/>
  <c r="B117" i="8"/>
  <c r="A17" i="8"/>
  <c r="B16" i="8"/>
  <c r="A476" i="8"/>
  <c r="B475" i="8"/>
  <c r="B373" i="8"/>
  <c r="A374" i="8"/>
  <c r="B678" i="8"/>
  <c r="A679" i="8"/>
  <c r="A274" i="8"/>
  <c r="B273" i="8"/>
  <c r="A630" i="8"/>
  <c r="B629" i="8"/>
  <c r="A834" i="8"/>
  <c r="B833" i="8"/>
  <c r="B883" i="8"/>
  <c r="A884" i="8"/>
  <c r="B525" i="8"/>
  <c r="A526" i="8"/>
  <c r="A171" i="8"/>
  <c r="B170" i="8"/>
  <c r="A936" i="8"/>
  <c r="B935" i="8"/>
  <c r="A578" i="8"/>
  <c r="B577" i="8"/>
  <c r="B426" i="8"/>
  <c r="A427" i="8"/>
  <c r="A371" i="10" l="1"/>
  <c r="B371" i="10" s="1"/>
  <c r="G42" i="1"/>
  <c r="I39" i="1"/>
  <c r="I43" i="1" s="1"/>
  <c r="I47" i="1" s="1"/>
  <c r="I51" i="1" s="1"/>
  <c r="I55" i="1" s="1"/>
  <c r="I59" i="1" s="1"/>
  <c r="I63" i="1" s="1"/>
  <c r="I67" i="1" s="1"/>
  <c r="I71" i="1" s="1"/>
  <c r="I75" i="1" s="1"/>
  <c r="I79" i="1" s="1"/>
  <c r="I83" i="1" s="1"/>
  <c r="I87" i="1" s="1"/>
  <c r="I91" i="1" s="1"/>
  <c r="I95" i="1" s="1"/>
  <c r="I99" i="1" s="1"/>
  <c r="G35" i="1"/>
  <c r="A281" i="4"/>
  <c r="B280" i="4"/>
  <c r="B552" i="4"/>
  <c r="A553" i="4"/>
  <c r="B336" i="4"/>
  <c r="A337" i="4"/>
  <c r="A876" i="4"/>
  <c r="B875" i="4"/>
  <c r="B497" i="4"/>
  <c r="A498" i="4"/>
  <c r="A934" i="4"/>
  <c r="B933" i="4"/>
  <c r="A984" i="4"/>
  <c r="B983" i="4"/>
  <c r="B767" i="4"/>
  <c r="A768" i="4"/>
  <c r="A229" i="4"/>
  <c r="B228" i="4"/>
  <c r="A821" i="4"/>
  <c r="B820" i="4"/>
  <c r="J50" i="1"/>
  <c r="G45" i="1"/>
  <c r="A661" i="4"/>
  <c r="B660" i="4"/>
  <c r="J36" i="1"/>
  <c r="G31" i="1"/>
  <c r="B389" i="4"/>
  <c r="A390" i="4"/>
  <c r="B443" i="4"/>
  <c r="A444" i="4"/>
  <c r="J34" i="1"/>
  <c r="G29" i="1"/>
  <c r="J33" i="1"/>
  <c r="G28" i="1"/>
  <c r="A607" i="4"/>
  <c r="B606" i="4"/>
  <c r="B119" i="4"/>
  <c r="A120" i="4"/>
  <c r="J52" i="1"/>
  <c r="A13" i="4"/>
  <c r="B12" i="4"/>
  <c r="A1038" i="4"/>
  <c r="B1037" i="4"/>
  <c r="B173" i="4"/>
  <c r="A174" i="4"/>
  <c r="O617" i="10"/>
  <c r="C867" i="4"/>
  <c r="C15" i="7"/>
  <c r="C68" i="1"/>
  <c r="O621" i="8"/>
  <c r="A66" i="4"/>
  <c r="B65" i="4"/>
  <c r="B713" i="4"/>
  <c r="A714" i="4"/>
  <c r="B987" i="8"/>
  <c r="A473" i="10"/>
  <c r="B472" i="10"/>
  <c r="A15" i="10"/>
  <c r="B14" i="10"/>
  <c r="A888" i="10"/>
  <c r="B887" i="10"/>
  <c r="A527" i="10"/>
  <c r="B526" i="10"/>
  <c r="B166" i="10"/>
  <c r="A167" i="10"/>
  <c r="A836" i="10"/>
  <c r="B835" i="10"/>
  <c r="A941" i="10"/>
  <c r="B940" i="10"/>
  <c r="A994" i="10"/>
  <c r="B993" i="10"/>
  <c r="A321" i="10"/>
  <c r="B320" i="10"/>
  <c r="B731" i="10"/>
  <c r="A732" i="10"/>
  <c r="B269" i="10"/>
  <c r="A270" i="10"/>
  <c r="A629" i="10"/>
  <c r="B628" i="10"/>
  <c r="A424" i="10"/>
  <c r="B423" i="10"/>
  <c r="A223" i="10"/>
  <c r="B222" i="10"/>
  <c r="A682" i="10"/>
  <c r="B681" i="10"/>
  <c r="B66" i="10"/>
  <c r="A67" i="10"/>
  <c r="A576" i="10"/>
  <c r="B575" i="10"/>
  <c r="A116" i="10"/>
  <c r="B115" i="10"/>
  <c r="A372" i="10"/>
  <c r="B372" i="10" s="1"/>
  <c r="A786" i="10"/>
  <c r="B785" i="10"/>
  <c r="B229" i="9"/>
  <c r="A230" i="9"/>
  <c r="A824" i="9"/>
  <c r="B823" i="9"/>
  <c r="A287" i="9"/>
  <c r="B286" i="9"/>
  <c r="A177" i="9"/>
  <c r="B176" i="9"/>
  <c r="B446" i="9"/>
  <c r="A447" i="9"/>
  <c r="A1042" i="9"/>
  <c r="B1041" i="9"/>
  <c r="A662" i="9"/>
  <c r="B661" i="9"/>
  <c r="B878" i="9"/>
  <c r="A879" i="9"/>
  <c r="A124" i="9"/>
  <c r="B123" i="9"/>
  <c r="B338" i="9"/>
  <c r="A339" i="9"/>
  <c r="A609" i="9"/>
  <c r="B608" i="9"/>
  <c r="B986" i="9"/>
  <c r="A987" i="9"/>
  <c r="A717" i="9"/>
  <c r="B716" i="9"/>
  <c r="A14" i="9"/>
  <c r="B13" i="9"/>
  <c r="B69" i="9"/>
  <c r="A70" i="9"/>
  <c r="A394" i="9"/>
  <c r="B393" i="9"/>
  <c r="B555" i="9"/>
  <c r="A556" i="9"/>
  <c r="B770" i="9"/>
  <c r="A771" i="9"/>
  <c r="A934" i="9"/>
  <c r="B933" i="9"/>
  <c r="A502" i="9"/>
  <c r="B501" i="9"/>
  <c r="A222" i="8"/>
  <c r="B221" i="8"/>
  <c r="A68" i="8"/>
  <c r="B67" i="8"/>
  <c r="A782" i="8"/>
  <c r="B781" i="8"/>
  <c r="A732" i="8"/>
  <c r="B731" i="8"/>
  <c r="A119" i="8"/>
  <c r="B118" i="8"/>
  <c r="B324" i="8"/>
  <c r="A325" i="8"/>
  <c r="B17" i="8"/>
  <c r="A18" i="8"/>
  <c r="A428" i="8"/>
  <c r="B427" i="8"/>
  <c r="A885" i="8"/>
  <c r="B884" i="8"/>
  <c r="A680" i="8"/>
  <c r="B679" i="8"/>
  <c r="B171" i="8"/>
  <c r="A172" i="8"/>
  <c r="B526" i="8"/>
  <c r="A527" i="8"/>
  <c r="A375" i="8"/>
  <c r="B374" i="8"/>
  <c r="B988" i="8"/>
  <c r="A989" i="8"/>
  <c r="A579" i="8"/>
  <c r="B578" i="8"/>
  <c r="A835" i="8"/>
  <c r="B834" i="8"/>
  <c r="B274" i="8"/>
  <c r="A275" i="8"/>
  <c r="B630" i="8"/>
  <c r="A631" i="8"/>
  <c r="A937" i="8"/>
  <c r="B936" i="8"/>
  <c r="A477" i="8"/>
  <c r="B476" i="8"/>
  <c r="G47" i="1" l="1"/>
  <c r="B553" i="4"/>
  <c r="A554" i="4"/>
  <c r="B337" i="4"/>
  <c r="A338" i="4"/>
  <c r="B281" i="4"/>
  <c r="A282" i="4"/>
  <c r="A822" i="4"/>
  <c r="B821" i="4"/>
  <c r="A230" i="4"/>
  <c r="B229" i="4"/>
  <c r="B934" i="4"/>
  <c r="A935" i="4"/>
  <c r="A499" i="4"/>
  <c r="B498" i="4"/>
  <c r="B768" i="4"/>
  <c r="A769" i="4"/>
  <c r="B984" i="4"/>
  <c r="A985" i="4"/>
  <c r="B876" i="4"/>
  <c r="A877" i="4"/>
  <c r="B66" i="4"/>
  <c r="A67" i="4"/>
  <c r="B444" i="4"/>
  <c r="A445" i="4"/>
  <c r="A1039" i="4"/>
  <c r="B1038" i="4"/>
  <c r="A608" i="4"/>
  <c r="B607" i="4"/>
  <c r="G36" i="1"/>
  <c r="J41" i="1"/>
  <c r="B174" i="4"/>
  <c r="A175" i="4"/>
  <c r="C669" i="10"/>
  <c r="C672" i="8"/>
  <c r="D15" i="7"/>
  <c r="C69" i="1"/>
  <c r="F867" i="4"/>
  <c r="A391" i="4"/>
  <c r="B390" i="4"/>
  <c r="A715" i="4"/>
  <c r="B714" i="4"/>
  <c r="B13" i="4"/>
  <c r="A14" i="4"/>
  <c r="J38" i="1"/>
  <c r="G33" i="1"/>
  <c r="A662" i="4"/>
  <c r="B661" i="4"/>
  <c r="B120" i="4"/>
  <c r="A121" i="4"/>
  <c r="G52" i="1"/>
  <c r="J57" i="1"/>
  <c r="G34" i="1"/>
  <c r="J39" i="1"/>
  <c r="J55" i="1"/>
  <c r="G50" i="1"/>
  <c r="A474" i="10"/>
  <c r="B473" i="10"/>
  <c r="A889" i="10"/>
  <c r="B888" i="10"/>
  <c r="A16" i="10"/>
  <c r="B15" i="10"/>
  <c r="A425" i="10"/>
  <c r="B424" i="10"/>
  <c r="B67" i="10"/>
  <c r="A68" i="10"/>
  <c r="A787" i="10"/>
  <c r="B786" i="10"/>
  <c r="B629" i="10"/>
  <c r="A630" i="10"/>
  <c r="A322" i="10"/>
  <c r="B321" i="10"/>
  <c r="B836" i="10"/>
  <c r="A837" i="10"/>
  <c r="A577" i="10"/>
  <c r="B576" i="10"/>
  <c r="A373" i="10"/>
  <c r="B373" i="10" s="1"/>
  <c r="B270" i="10"/>
  <c r="A271" i="10"/>
  <c r="B167" i="10"/>
  <c r="A168" i="10"/>
  <c r="A683" i="10"/>
  <c r="B682" i="10"/>
  <c r="A995" i="10"/>
  <c r="B994" i="10"/>
  <c r="B732" i="10"/>
  <c r="A733" i="10"/>
  <c r="A117" i="10"/>
  <c r="B116" i="10"/>
  <c r="A224" i="10"/>
  <c r="B223" i="10"/>
  <c r="B941" i="10"/>
  <c r="A942" i="10"/>
  <c r="A528" i="10"/>
  <c r="B527" i="10"/>
  <c r="B230" i="9"/>
  <c r="A231" i="9"/>
  <c r="B70" i="9"/>
  <c r="A71" i="9"/>
  <c r="A880" i="9"/>
  <c r="B879" i="9"/>
  <c r="A395" i="9"/>
  <c r="B394" i="9"/>
  <c r="B987" i="9"/>
  <c r="A988" i="9"/>
  <c r="B177" i="9"/>
  <c r="A178" i="9"/>
  <c r="A15" i="9"/>
  <c r="B14" i="9"/>
  <c r="A1043" i="9"/>
  <c r="B1042" i="9"/>
  <c r="A288" i="9"/>
  <c r="B287" i="9"/>
  <c r="A935" i="9"/>
  <c r="B934" i="9"/>
  <c r="A448" i="9"/>
  <c r="B447" i="9"/>
  <c r="B502" i="9"/>
  <c r="A503" i="9"/>
  <c r="A610" i="9"/>
  <c r="B609" i="9"/>
  <c r="B662" i="9"/>
  <c r="A663" i="9"/>
  <c r="A772" i="9"/>
  <c r="B771" i="9"/>
  <c r="A340" i="9"/>
  <c r="B339" i="9"/>
  <c r="A557" i="9"/>
  <c r="B556" i="9"/>
  <c r="B717" i="9"/>
  <c r="A718" i="9"/>
  <c r="A125" i="9"/>
  <c r="B124" i="9"/>
  <c r="B824" i="9"/>
  <c r="A825" i="9"/>
  <c r="A223" i="8"/>
  <c r="B222" i="8"/>
  <c r="A783" i="8"/>
  <c r="B782" i="8"/>
  <c r="B68" i="8"/>
  <c r="A69" i="8"/>
  <c r="A733" i="8"/>
  <c r="B732" i="8"/>
  <c r="A19" i="8"/>
  <c r="B18" i="8"/>
  <c r="A326" i="8"/>
  <c r="B325" i="8"/>
  <c r="B119" i="8"/>
  <c r="A120" i="8"/>
  <c r="B989" i="8"/>
  <c r="A990" i="8"/>
  <c r="A173" i="8"/>
  <c r="B172" i="8"/>
  <c r="A478" i="8"/>
  <c r="B477" i="8"/>
  <c r="A938" i="8"/>
  <c r="B937" i="8"/>
  <c r="A632" i="8"/>
  <c r="B631" i="8"/>
  <c r="A836" i="8"/>
  <c r="B835" i="8"/>
  <c r="A681" i="8"/>
  <c r="B680" i="8"/>
  <c r="A429" i="8"/>
  <c r="B428" i="8"/>
  <c r="A276" i="8"/>
  <c r="B275" i="8"/>
  <c r="A580" i="8"/>
  <c r="B579" i="8"/>
  <c r="A376" i="8"/>
  <c r="B375" i="8"/>
  <c r="B885" i="8"/>
  <c r="A886" i="8"/>
  <c r="B527" i="8"/>
  <c r="A528" i="8"/>
  <c r="A339" i="4" l="1"/>
  <c r="B338" i="4"/>
  <c r="A555" i="4"/>
  <c r="B554" i="4"/>
  <c r="B282" i="4"/>
  <c r="A283" i="4"/>
  <c r="B985" i="4"/>
  <c r="A986" i="4"/>
  <c r="B935" i="4"/>
  <c r="A936" i="4"/>
  <c r="B499" i="4"/>
  <c r="A500" i="4"/>
  <c r="B230" i="4"/>
  <c r="A231" i="4"/>
  <c r="B877" i="4"/>
  <c r="A878" i="4"/>
  <c r="B769" i="4"/>
  <c r="A770" i="4"/>
  <c r="B822" i="4"/>
  <c r="A823" i="4"/>
  <c r="B715" i="4"/>
  <c r="A716" i="4"/>
  <c r="J62" i="1"/>
  <c r="G57" i="1"/>
  <c r="B1039" i="4"/>
  <c r="A1040" i="4"/>
  <c r="J60" i="1"/>
  <c r="G55" i="1"/>
  <c r="J43" i="1"/>
  <c r="G38" i="1"/>
  <c r="A392" i="4"/>
  <c r="B391" i="4"/>
  <c r="A176" i="4"/>
  <c r="B175" i="4"/>
  <c r="B445" i="4"/>
  <c r="A446" i="4"/>
  <c r="A122" i="4"/>
  <c r="B121" i="4"/>
  <c r="F669" i="10"/>
  <c r="C17" i="7"/>
  <c r="I867" i="4"/>
  <c r="F672" i="8"/>
  <c r="C70" i="1"/>
  <c r="J46" i="1"/>
  <c r="G41" i="1"/>
  <c r="J44" i="1"/>
  <c r="G39" i="1"/>
  <c r="A15" i="4"/>
  <c r="B14" i="4"/>
  <c r="B662" i="4"/>
  <c r="A663" i="4"/>
  <c r="A68" i="4"/>
  <c r="B67" i="4"/>
  <c r="A609" i="4"/>
  <c r="B608" i="4"/>
  <c r="B474" i="10"/>
  <c r="A475" i="10"/>
  <c r="A17" i="10"/>
  <c r="B16" i="10"/>
  <c r="A890" i="10"/>
  <c r="B889" i="10"/>
  <c r="A118" i="10"/>
  <c r="B117" i="10"/>
  <c r="A684" i="10"/>
  <c r="B683" i="10"/>
  <c r="A529" i="10"/>
  <c r="B528" i="10"/>
  <c r="A578" i="10"/>
  <c r="B577" i="10"/>
  <c r="A788" i="10"/>
  <c r="B787" i="10"/>
  <c r="A943" i="10"/>
  <c r="B942" i="10"/>
  <c r="A169" i="10"/>
  <c r="B168" i="10"/>
  <c r="A838" i="10"/>
  <c r="B837" i="10"/>
  <c r="A734" i="10"/>
  <c r="B733" i="10"/>
  <c r="A225" i="10"/>
  <c r="B224" i="10"/>
  <c r="A996" i="10"/>
  <c r="B995" i="10"/>
  <c r="A323" i="10"/>
  <c r="B322" i="10"/>
  <c r="A272" i="10"/>
  <c r="B271" i="10"/>
  <c r="B68" i="10"/>
  <c r="A69" i="10"/>
  <c r="A374" i="10"/>
  <c r="B374" i="10" s="1"/>
  <c r="B630" i="10"/>
  <c r="A631" i="10"/>
  <c r="A426" i="10"/>
  <c r="B425" i="10"/>
  <c r="A232" i="9"/>
  <c r="B231" i="9"/>
  <c r="A664" i="9"/>
  <c r="B663" i="9"/>
  <c r="B825" i="9"/>
  <c r="A826" i="9"/>
  <c r="A504" i="9"/>
  <c r="B503" i="9"/>
  <c r="B340" i="9"/>
  <c r="A341" i="9"/>
  <c r="A1044" i="9"/>
  <c r="B1043" i="9"/>
  <c r="B772" i="9"/>
  <c r="A773" i="9"/>
  <c r="A936" i="9"/>
  <c r="B935" i="9"/>
  <c r="B880" i="9"/>
  <c r="A881" i="9"/>
  <c r="B448" i="9"/>
  <c r="A449" i="9"/>
  <c r="A989" i="9"/>
  <c r="B988" i="9"/>
  <c r="B71" i="9"/>
  <c r="A72" i="9"/>
  <c r="A126" i="9"/>
  <c r="B125" i="9"/>
  <c r="A16" i="9"/>
  <c r="B15" i="9"/>
  <c r="A396" i="9"/>
  <c r="B395" i="9"/>
  <c r="A719" i="9"/>
  <c r="B718" i="9"/>
  <c r="B178" i="9"/>
  <c r="A179" i="9"/>
  <c r="B557" i="9"/>
  <c r="A558" i="9"/>
  <c r="A611" i="9"/>
  <c r="B610" i="9"/>
  <c r="A289" i="9"/>
  <c r="B288" i="9"/>
  <c r="A70" i="8"/>
  <c r="B69" i="8"/>
  <c r="B783" i="8"/>
  <c r="A784" i="8"/>
  <c r="A224" i="8"/>
  <c r="B223" i="8"/>
  <c r="A734" i="8"/>
  <c r="B733" i="8"/>
  <c r="B120" i="8"/>
  <c r="A121" i="8"/>
  <c r="A327" i="8"/>
  <c r="B326" i="8"/>
  <c r="A20" i="8"/>
  <c r="B19" i="8"/>
  <c r="A581" i="8"/>
  <c r="B580" i="8"/>
  <c r="A430" i="8"/>
  <c r="B429" i="8"/>
  <c r="B938" i="8"/>
  <c r="A939" i="8"/>
  <c r="B681" i="8"/>
  <c r="A682" i="8"/>
  <c r="B632" i="8"/>
  <c r="A633" i="8"/>
  <c r="A479" i="8"/>
  <c r="B478" i="8"/>
  <c r="A887" i="8"/>
  <c r="B886" i="8"/>
  <c r="A837" i="8"/>
  <c r="B836" i="8"/>
  <c r="B173" i="8"/>
  <c r="A174" i="8"/>
  <c r="B990" i="8"/>
  <c r="A991" i="8"/>
  <c r="A529" i="8"/>
  <c r="B528" i="8"/>
  <c r="B376" i="8"/>
  <c r="A377" i="8"/>
  <c r="B276" i="8"/>
  <c r="A277" i="8"/>
  <c r="B283" i="4" l="1"/>
  <c r="A284" i="4"/>
  <c r="B555" i="4"/>
  <c r="A556" i="4"/>
  <c r="A340" i="4"/>
  <c r="B339" i="4"/>
  <c r="A879" i="4"/>
  <c r="B878" i="4"/>
  <c r="B231" i="4"/>
  <c r="A232" i="4"/>
  <c r="B936" i="4"/>
  <c r="A937" i="4"/>
  <c r="A824" i="4"/>
  <c r="B823" i="4"/>
  <c r="B500" i="4"/>
  <c r="A501" i="4"/>
  <c r="A987" i="4"/>
  <c r="B986" i="4"/>
  <c r="B770" i="4"/>
  <c r="A771" i="4"/>
  <c r="J49" i="1"/>
  <c r="G44" i="1"/>
  <c r="A1041" i="4"/>
  <c r="B1040" i="4"/>
  <c r="B122" i="4"/>
  <c r="A123" i="4"/>
  <c r="A393" i="4"/>
  <c r="B392" i="4"/>
  <c r="B68" i="4"/>
  <c r="A69" i="4"/>
  <c r="A664" i="4"/>
  <c r="B663" i="4"/>
  <c r="J48" i="1"/>
  <c r="G43" i="1"/>
  <c r="J67" i="1"/>
  <c r="G62" i="1"/>
  <c r="B609" i="4"/>
  <c r="A610" i="4"/>
  <c r="A447" i="4"/>
  <c r="B446" i="4"/>
  <c r="J65" i="1"/>
  <c r="G60" i="1"/>
  <c r="B15" i="4"/>
  <c r="A16" i="4"/>
  <c r="J51" i="1"/>
  <c r="G46" i="1"/>
  <c r="B716" i="4"/>
  <c r="A717" i="4"/>
  <c r="I669" i="10"/>
  <c r="C71" i="1"/>
  <c r="D17" i="7"/>
  <c r="L867" i="4"/>
  <c r="I672" i="8"/>
  <c r="A177" i="4"/>
  <c r="B176" i="4"/>
  <c r="A476" i="10"/>
  <c r="B475" i="10"/>
  <c r="A891" i="10"/>
  <c r="B890" i="10"/>
  <c r="A18" i="10"/>
  <c r="B17" i="10"/>
  <c r="B272" i="10"/>
  <c r="A273" i="10"/>
  <c r="A579" i="10"/>
  <c r="B578" i="10"/>
  <c r="A226" i="10"/>
  <c r="B225" i="10"/>
  <c r="B169" i="10"/>
  <c r="A170" i="10"/>
  <c r="A375" i="10"/>
  <c r="B375" i="10" s="1"/>
  <c r="B734" i="10"/>
  <c r="A735" i="10"/>
  <c r="A944" i="10"/>
  <c r="B943" i="10"/>
  <c r="A685" i="10"/>
  <c r="B684" i="10"/>
  <c r="A427" i="10"/>
  <c r="B426" i="10"/>
  <c r="A997" i="10"/>
  <c r="B996" i="10"/>
  <c r="B631" i="10"/>
  <c r="A632" i="10"/>
  <c r="A530" i="10"/>
  <c r="B529" i="10"/>
  <c r="A70" i="10"/>
  <c r="B69" i="10"/>
  <c r="A324" i="10"/>
  <c r="B323" i="10"/>
  <c r="A839" i="10"/>
  <c r="B838" i="10"/>
  <c r="A789" i="10"/>
  <c r="B788" i="10"/>
  <c r="A119" i="10"/>
  <c r="B118" i="10"/>
  <c r="A233" i="9"/>
  <c r="B232" i="9"/>
  <c r="A342" i="9"/>
  <c r="B341" i="9"/>
  <c r="B289" i="9"/>
  <c r="A290" i="9"/>
  <c r="A720" i="9"/>
  <c r="B719" i="9"/>
  <c r="A73" i="9"/>
  <c r="B72" i="9"/>
  <c r="A882" i="9"/>
  <c r="B881" i="9"/>
  <c r="B773" i="9"/>
  <c r="A774" i="9"/>
  <c r="A827" i="9"/>
  <c r="B826" i="9"/>
  <c r="B936" i="9"/>
  <c r="A937" i="9"/>
  <c r="A559" i="9"/>
  <c r="B558" i="9"/>
  <c r="B16" i="9"/>
  <c r="A17" i="9"/>
  <c r="A990" i="9"/>
  <c r="B989" i="9"/>
  <c r="B611" i="9"/>
  <c r="A612" i="9"/>
  <c r="B396" i="9"/>
  <c r="A397" i="9"/>
  <c r="A505" i="9"/>
  <c r="B504" i="9"/>
  <c r="A180" i="9"/>
  <c r="B179" i="9"/>
  <c r="A450" i="9"/>
  <c r="B449" i="9"/>
  <c r="A127" i="9"/>
  <c r="B126" i="9"/>
  <c r="A1045" i="9"/>
  <c r="B1044" i="9"/>
  <c r="A665" i="9"/>
  <c r="B664" i="9"/>
  <c r="A225" i="8"/>
  <c r="B224" i="8"/>
  <c r="A785" i="8"/>
  <c r="B784" i="8"/>
  <c r="B70" i="8"/>
  <c r="A71" i="8"/>
  <c r="B121" i="8"/>
  <c r="A122" i="8"/>
  <c r="B20" i="8"/>
  <c r="A21" i="8"/>
  <c r="A328" i="8"/>
  <c r="B327" i="8"/>
  <c r="A735" i="8"/>
  <c r="B734" i="8"/>
  <c r="A480" i="8"/>
  <c r="B479" i="8"/>
  <c r="A634" i="8"/>
  <c r="B633" i="8"/>
  <c r="A530" i="8"/>
  <c r="B529" i="8"/>
  <c r="A838" i="8"/>
  <c r="B837" i="8"/>
  <c r="A992" i="8"/>
  <c r="B991" i="8"/>
  <c r="B682" i="8"/>
  <c r="A683" i="8"/>
  <c r="A940" i="8"/>
  <c r="B939" i="8"/>
  <c r="A378" i="8"/>
  <c r="B377" i="8"/>
  <c r="A278" i="8"/>
  <c r="B277" i="8"/>
  <c r="B174" i="8"/>
  <c r="A175" i="8"/>
  <c r="A888" i="8"/>
  <c r="B887" i="8"/>
  <c r="B430" i="8"/>
  <c r="A431" i="8"/>
  <c r="A582" i="8"/>
  <c r="B581" i="8"/>
  <c r="A341" i="4" l="1"/>
  <c r="B340" i="4"/>
  <c r="B556" i="4"/>
  <c r="A557" i="4"/>
  <c r="A285" i="4"/>
  <c r="B284" i="4"/>
  <c r="B937" i="4"/>
  <c r="A938" i="4"/>
  <c r="A502" i="4"/>
  <c r="B501" i="4"/>
  <c r="B987" i="4"/>
  <c r="A988" i="4"/>
  <c r="B824" i="4"/>
  <c r="A825" i="4"/>
  <c r="A880" i="4"/>
  <c r="B879" i="4"/>
  <c r="B232" i="4"/>
  <c r="A233" i="4"/>
  <c r="A772" i="4"/>
  <c r="B771" i="4"/>
  <c r="B717" i="4"/>
  <c r="A718" i="4"/>
  <c r="A17" i="4"/>
  <c r="B16" i="4"/>
  <c r="A124" i="4"/>
  <c r="B123" i="4"/>
  <c r="A178" i="4"/>
  <c r="B177" i="4"/>
  <c r="A70" i="4"/>
  <c r="B69" i="4"/>
  <c r="B447" i="4"/>
  <c r="A448" i="4"/>
  <c r="J53" i="1"/>
  <c r="G48" i="1"/>
  <c r="B1041" i="4"/>
  <c r="A1042" i="4"/>
  <c r="J72" i="1"/>
  <c r="G67" i="1"/>
  <c r="J70" i="1"/>
  <c r="G65" i="1"/>
  <c r="J54" i="1"/>
  <c r="G49" i="1"/>
  <c r="L669" i="10"/>
  <c r="C921" i="4"/>
  <c r="C72" i="1"/>
  <c r="L672" i="8"/>
  <c r="C19" i="7"/>
  <c r="A611" i="4"/>
  <c r="B610" i="4"/>
  <c r="J56" i="1"/>
  <c r="G51" i="1"/>
  <c r="A665" i="4"/>
  <c r="B664" i="4"/>
  <c r="A394" i="4"/>
  <c r="B393" i="4"/>
  <c r="A477" i="10"/>
  <c r="B476" i="10"/>
  <c r="A19" i="10"/>
  <c r="B18" i="10"/>
  <c r="A892" i="10"/>
  <c r="B891" i="10"/>
  <c r="A945" i="10"/>
  <c r="B944" i="10"/>
  <c r="B170" i="10"/>
  <c r="A171" i="10"/>
  <c r="A325" i="10"/>
  <c r="B324" i="10"/>
  <c r="B735" i="10"/>
  <c r="A736" i="10"/>
  <c r="A120" i="10"/>
  <c r="B119" i="10"/>
  <c r="B70" i="10"/>
  <c r="A71" i="10"/>
  <c r="A998" i="10"/>
  <c r="B997" i="10"/>
  <c r="A840" i="10"/>
  <c r="B839" i="10"/>
  <c r="A686" i="10"/>
  <c r="B685" i="10"/>
  <c r="A376" i="10"/>
  <c r="B376" i="10" s="1"/>
  <c r="A580" i="10"/>
  <c r="B579" i="10"/>
  <c r="A790" i="10"/>
  <c r="B789" i="10"/>
  <c r="A531" i="10"/>
  <c r="B530" i="10"/>
  <c r="A428" i="10"/>
  <c r="B427" i="10"/>
  <c r="A227" i="10"/>
  <c r="B226" i="10"/>
  <c r="A633" i="10"/>
  <c r="B632" i="10"/>
  <c r="B273" i="10"/>
  <c r="A274" i="10"/>
  <c r="B233" i="9"/>
  <c r="A234" i="9"/>
  <c r="B990" i="9"/>
  <c r="A991" i="9"/>
  <c r="A828" i="9"/>
  <c r="B827" i="9"/>
  <c r="B720" i="9"/>
  <c r="A721" i="9"/>
  <c r="A398" i="9"/>
  <c r="B397" i="9"/>
  <c r="A18" i="9"/>
  <c r="B17" i="9"/>
  <c r="B774" i="9"/>
  <c r="A775" i="9"/>
  <c r="A291" i="9"/>
  <c r="B290" i="9"/>
  <c r="A1046" i="9"/>
  <c r="B1045" i="9"/>
  <c r="A128" i="9"/>
  <c r="B127" i="9"/>
  <c r="A938" i="9"/>
  <c r="B937" i="9"/>
  <c r="A181" i="9"/>
  <c r="B180" i="9"/>
  <c r="B665" i="9"/>
  <c r="A666" i="9"/>
  <c r="B73" i="9"/>
  <c r="A74" i="9"/>
  <c r="A506" i="9"/>
  <c r="B505" i="9"/>
  <c r="A613" i="9"/>
  <c r="B612" i="9"/>
  <c r="B450" i="9"/>
  <c r="A451" i="9"/>
  <c r="B559" i="9"/>
  <c r="A560" i="9"/>
  <c r="B882" i="9"/>
  <c r="A883" i="9"/>
  <c r="B342" i="9"/>
  <c r="A343" i="9"/>
  <c r="B71" i="8"/>
  <c r="A72" i="8"/>
  <c r="B785" i="8"/>
  <c r="A786" i="8"/>
  <c r="A226" i="8"/>
  <c r="B225" i="8"/>
  <c r="A22" i="8"/>
  <c r="B21" i="8"/>
  <c r="A123" i="8"/>
  <c r="B122" i="8"/>
  <c r="A736" i="8"/>
  <c r="B735" i="8"/>
  <c r="A329" i="8"/>
  <c r="B328" i="8"/>
  <c r="A531" i="8"/>
  <c r="B530" i="8"/>
  <c r="A279" i="8"/>
  <c r="B278" i="8"/>
  <c r="B992" i="8"/>
  <c r="A993" i="8"/>
  <c r="A583" i="8"/>
  <c r="B582" i="8"/>
  <c r="A432" i="8"/>
  <c r="B431" i="8"/>
  <c r="A176" i="8"/>
  <c r="B175" i="8"/>
  <c r="B683" i="8"/>
  <c r="A684" i="8"/>
  <c r="A889" i="8"/>
  <c r="B888" i="8"/>
  <c r="A379" i="8"/>
  <c r="B378" i="8"/>
  <c r="B634" i="8"/>
  <c r="A635" i="8"/>
  <c r="A941" i="8"/>
  <c r="B940" i="8"/>
  <c r="A839" i="8"/>
  <c r="B838" i="8"/>
  <c r="B480" i="8"/>
  <c r="A481" i="8"/>
  <c r="A286" i="4" l="1"/>
  <c r="B285" i="4"/>
  <c r="B557" i="4"/>
  <c r="A558" i="4"/>
  <c r="A342" i="4"/>
  <c r="B341" i="4"/>
  <c r="B772" i="4"/>
  <c r="A773" i="4"/>
  <c r="A826" i="4"/>
  <c r="B825" i="4"/>
  <c r="A989" i="4"/>
  <c r="B988" i="4"/>
  <c r="A234" i="4"/>
  <c r="B233" i="4"/>
  <c r="A503" i="4"/>
  <c r="B502" i="4"/>
  <c r="A939" i="4"/>
  <c r="B938" i="4"/>
  <c r="A881" i="4"/>
  <c r="B880" i="4"/>
  <c r="J77" i="1"/>
  <c r="G72" i="1"/>
  <c r="B394" i="4"/>
  <c r="A395" i="4"/>
  <c r="A1043" i="4"/>
  <c r="B1042" i="4"/>
  <c r="J75" i="1"/>
  <c r="G70" i="1"/>
  <c r="A125" i="4"/>
  <c r="B124" i="4"/>
  <c r="B611" i="4"/>
  <c r="A612" i="4"/>
  <c r="J59" i="1"/>
  <c r="G54" i="1"/>
  <c r="J58" i="1"/>
  <c r="G53" i="1"/>
  <c r="B70" i="4"/>
  <c r="A71" i="4"/>
  <c r="A18" i="4"/>
  <c r="B17" i="4"/>
  <c r="O669" i="10"/>
  <c r="C73" i="1"/>
  <c r="D19" i="7"/>
  <c r="O672" i="8"/>
  <c r="F921" i="4"/>
  <c r="A666" i="4"/>
  <c r="B665" i="4"/>
  <c r="J61" i="1"/>
  <c r="G56" i="1"/>
  <c r="B448" i="4"/>
  <c r="A449" i="4"/>
  <c r="B718" i="4"/>
  <c r="A719" i="4"/>
  <c r="A179" i="4"/>
  <c r="B178" i="4"/>
  <c r="A478" i="10"/>
  <c r="B477" i="10"/>
  <c r="A893" i="10"/>
  <c r="B892" i="10"/>
  <c r="B19" i="10"/>
  <c r="A20" i="10"/>
  <c r="B274" i="10"/>
  <c r="A275" i="10"/>
  <c r="A377" i="10"/>
  <c r="B377" i="10" s="1"/>
  <c r="A999" i="10"/>
  <c r="B998" i="10"/>
  <c r="A326" i="10"/>
  <c r="B325" i="10"/>
  <c r="A72" i="10"/>
  <c r="B71" i="10"/>
  <c r="A581" i="10"/>
  <c r="B580" i="10"/>
  <c r="B840" i="10"/>
  <c r="A841" i="10"/>
  <c r="B171" i="10"/>
  <c r="A172" i="10"/>
  <c r="A687" i="10"/>
  <c r="B686" i="10"/>
  <c r="A228" i="10"/>
  <c r="B227" i="10"/>
  <c r="A791" i="10"/>
  <c r="B790" i="10"/>
  <c r="A121" i="10"/>
  <c r="B120" i="10"/>
  <c r="A429" i="10"/>
  <c r="B428" i="10"/>
  <c r="B633" i="10"/>
  <c r="A634" i="10"/>
  <c r="A532" i="10"/>
  <c r="B531" i="10"/>
  <c r="B736" i="10"/>
  <c r="A737" i="10"/>
  <c r="B945" i="10"/>
  <c r="A946" i="10"/>
  <c r="A235" i="9"/>
  <c r="B234" i="9"/>
  <c r="A19" i="9"/>
  <c r="B18" i="9"/>
  <c r="B613" i="9"/>
  <c r="A614" i="9"/>
  <c r="A1047" i="9"/>
  <c r="B1046" i="9"/>
  <c r="A399" i="9"/>
  <c r="B398" i="9"/>
  <c r="B883" i="9"/>
  <c r="A884" i="9"/>
  <c r="B721" i="9"/>
  <c r="A722" i="9"/>
  <c r="A507" i="9"/>
  <c r="B506" i="9"/>
  <c r="B181" i="9"/>
  <c r="A182" i="9"/>
  <c r="A292" i="9"/>
  <c r="B291" i="9"/>
  <c r="A776" i="9"/>
  <c r="B775" i="9"/>
  <c r="A939" i="9"/>
  <c r="B938" i="9"/>
  <c r="B828" i="9"/>
  <c r="A829" i="9"/>
  <c r="A129" i="9"/>
  <c r="B128" i="9"/>
  <c r="A344" i="9"/>
  <c r="B343" i="9"/>
  <c r="A561" i="9"/>
  <c r="B560" i="9"/>
  <c r="B74" i="9"/>
  <c r="A75" i="9"/>
  <c r="B451" i="9"/>
  <c r="A452" i="9"/>
  <c r="B666" i="9"/>
  <c r="A667" i="9"/>
  <c r="B991" i="9"/>
  <c r="A992" i="9"/>
  <c r="B226" i="8"/>
  <c r="A227" i="8"/>
  <c r="A787" i="8"/>
  <c r="B786" i="8"/>
  <c r="B72" i="8"/>
  <c r="A73" i="8"/>
  <c r="B736" i="8"/>
  <c r="A737" i="8"/>
  <c r="A124" i="8"/>
  <c r="B123" i="8"/>
  <c r="A330" i="8"/>
  <c r="B329" i="8"/>
  <c r="B22" i="8"/>
  <c r="A23" i="8"/>
  <c r="B684" i="8"/>
  <c r="A685" i="8"/>
  <c r="A584" i="8"/>
  <c r="B583" i="8"/>
  <c r="A280" i="8"/>
  <c r="B279" i="8"/>
  <c r="A482" i="8"/>
  <c r="B481" i="8"/>
  <c r="B839" i="8"/>
  <c r="A840" i="8"/>
  <c r="A380" i="8"/>
  <c r="B379" i="8"/>
  <c r="A177" i="8"/>
  <c r="B176" i="8"/>
  <c r="A994" i="8"/>
  <c r="B993" i="8"/>
  <c r="A942" i="8"/>
  <c r="B941" i="8"/>
  <c r="B531" i="8"/>
  <c r="A532" i="8"/>
  <c r="A636" i="8"/>
  <c r="B635" i="8"/>
  <c r="A890" i="8"/>
  <c r="B889" i="8"/>
  <c r="B432" i="8"/>
  <c r="A433" i="8"/>
  <c r="A343" i="4" l="1"/>
  <c r="B342" i="4"/>
  <c r="A559" i="4"/>
  <c r="B558" i="4"/>
  <c r="B286" i="4"/>
  <c r="A287" i="4"/>
  <c r="A990" i="4"/>
  <c r="B989" i="4"/>
  <c r="A940" i="4"/>
  <c r="B939" i="4"/>
  <c r="B826" i="4"/>
  <c r="A827" i="4"/>
  <c r="B773" i="4"/>
  <c r="A774" i="4"/>
  <c r="A504" i="4"/>
  <c r="B503" i="4"/>
  <c r="B881" i="4"/>
  <c r="A882" i="4"/>
  <c r="B234" i="4"/>
  <c r="A235" i="4"/>
  <c r="A667" i="4"/>
  <c r="B666" i="4"/>
  <c r="A72" i="4"/>
  <c r="B71" i="4"/>
  <c r="A613" i="4"/>
  <c r="B612" i="4"/>
  <c r="B179" i="4"/>
  <c r="A180" i="4"/>
  <c r="A720" i="4"/>
  <c r="B719" i="4"/>
  <c r="J63" i="1"/>
  <c r="G58" i="1"/>
  <c r="C721" i="10"/>
  <c r="C21" i="7"/>
  <c r="C74" i="1"/>
  <c r="C723" i="8"/>
  <c r="I921" i="4"/>
  <c r="A450" i="4"/>
  <c r="B449" i="4"/>
  <c r="A126" i="4"/>
  <c r="B125" i="4"/>
  <c r="A1044" i="4"/>
  <c r="B1043" i="4"/>
  <c r="J66" i="1"/>
  <c r="G61" i="1"/>
  <c r="B395" i="4"/>
  <c r="A396" i="4"/>
  <c r="J82" i="1"/>
  <c r="G77" i="1"/>
  <c r="A19" i="4"/>
  <c r="B18" i="4"/>
  <c r="J64" i="1"/>
  <c r="G59" i="1"/>
  <c r="J80" i="1"/>
  <c r="G75" i="1"/>
  <c r="B478" i="10"/>
  <c r="A479" i="10"/>
  <c r="B20" i="10"/>
  <c r="A21" i="10"/>
  <c r="A894" i="10"/>
  <c r="B893" i="10"/>
  <c r="A533" i="10"/>
  <c r="B532" i="10"/>
  <c r="B634" i="10"/>
  <c r="A635" i="10"/>
  <c r="A229" i="10"/>
  <c r="B228" i="10"/>
  <c r="A1000" i="10"/>
  <c r="B999" i="10"/>
  <c r="A738" i="10"/>
  <c r="B737" i="10"/>
  <c r="A378" i="10"/>
  <c r="B378" i="10" s="1"/>
  <c r="A688" i="10"/>
  <c r="B687" i="10"/>
  <c r="A173" i="10"/>
  <c r="B172" i="10"/>
  <c r="A276" i="10"/>
  <c r="B275" i="10"/>
  <c r="A792" i="10"/>
  <c r="B791" i="10"/>
  <c r="A430" i="10"/>
  <c r="B429" i="10"/>
  <c r="A122" i="10"/>
  <c r="B121" i="10"/>
  <c r="B72" i="10"/>
  <c r="A73" i="10"/>
  <c r="A947" i="10"/>
  <c r="B946" i="10"/>
  <c r="A842" i="10"/>
  <c r="B841" i="10"/>
  <c r="A582" i="10"/>
  <c r="B581" i="10"/>
  <c r="A327" i="10"/>
  <c r="B326" i="10"/>
  <c r="A236" i="9"/>
  <c r="B235" i="9"/>
  <c r="B561" i="9"/>
  <c r="A562" i="9"/>
  <c r="A723" i="9"/>
  <c r="B722" i="9"/>
  <c r="A993" i="9"/>
  <c r="B992" i="9"/>
  <c r="A940" i="9"/>
  <c r="B939" i="9"/>
  <c r="A1048" i="9"/>
  <c r="B1047" i="9"/>
  <c r="B884" i="9"/>
  <c r="A885" i="9"/>
  <c r="A615" i="9"/>
  <c r="B614" i="9"/>
  <c r="A508" i="9"/>
  <c r="B507" i="9"/>
  <c r="B667" i="9"/>
  <c r="A668" i="9"/>
  <c r="A777" i="9"/>
  <c r="B776" i="9"/>
  <c r="A130" i="9"/>
  <c r="B129" i="9"/>
  <c r="A293" i="9"/>
  <c r="B292" i="9"/>
  <c r="B344" i="9"/>
  <c r="A345" i="9"/>
  <c r="B452" i="9"/>
  <c r="A453" i="9"/>
  <c r="B75" i="9"/>
  <c r="A76" i="9"/>
  <c r="A830" i="9"/>
  <c r="B829" i="9"/>
  <c r="A183" i="9"/>
  <c r="B182" i="9"/>
  <c r="A400" i="9"/>
  <c r="B399" i="9"/>
  <c r="A20" i="9"/>
  <c r="B19" i="9"/>
  <c r="B73" i="8"/>
  <c r="A74" i="8"/>
  <c r="A788" i="8"/>
  <c r="B787" i="8"/>
  <c r="B227" i="8"/>
  <c r="A228" i="8"/>
  <c r="B23" i="8"/>
  <c r="A24" i="8"/>
  <c r="A331" i="8"/>
  <c r="B330" i="8"/>
  <c r="A125" i="8"/>
  <c r="B124" i="8"/>
  <c r="A738" i="8"/>
  <c r="B737" i="8"/>
  <c r="B380" i="8"/>
  <c r="A381" i="8"/>
  <c r="A841" i="8"/>
  <c r="B840" i="8"/>
  <c r="B280" i="8"/>
  <c r="A281" i="8"/>
  <c r="A891" i="8"/>
  <c r="B890" i="8"/>
  <c r="A995" i="8"/>
  <c r="B994" i="8"/>
  <c r="A483" i="8"/>
  <c r="B482" i="8"/>
  <c r="A585" i="8"/>
  <c r="B584" i="8"/>
  <c r="B636" i="8"/>
  <c r="A637" i="8"/>
  <c r="A178" i="8"/>
  <c r="B177" i="8"/>
  <c r="A533" i="8"/>
  <c r="B532" i="8"/>
  <c r="A434" i="8"/>
  <c r="B433" i="8"/>
  <c r="A943" i="8"/>
  <c r="B942" i="8"/>
  <c r="A686" i="8"/>
  <c r="B685" i="8"/>
  <c r="B287" i="4" l="1"/>
  <c r="A288" i="4"/>
  <c r="A560" i="4"/>
  <c r="B559" i="4"/>
  <c r="A344" i="4"/>
  <c r="B343" i="4"/>
  <c r="B235" i="4"/>
  <c r="A236" i="4"/>
  <c r="A828" i="4"/>
  <c r="B827" i="4"/>
  <c r="B882" i="4"/>
  <c r="A883" i="4"/>
  <c r="B940" i="4"/>
  <c r="A941" i="4"/>
  <c r="B504" i="4"/>
  <c r="A505" i="4"/>
  <c r="A991" i="4"/>
  <c r="B990" i="4"/>
  <c r="B774" i="4"/>
  <c r="A775" i="4"/>
  <c r="J71" i="1"/>
  <c r="G66" i="1"/>
  <c r="A451" i="4"/>
  <c r="B450" i="4"/>
  <c r="A721" i="4"/>
  <c r="B720" i="4"/>
  <c r="A614" i="4"/>
  <c r="B613" i="4"/>
  <c r="J85" i="1"/>
  <c r="G80" i="1"/>
  <c r="J87" i="1"/>
  <c r="G82" i="1"/>
  <c r="B72" i="4"/>
  <c r="A73" i="4"/>
  <c r="J69" i="1"/>
  <c r="G64" i="1"/>
  <c r="A1045" i="4"/>
  <c r="B1044" i="4"/>
  <c r="B180" i="4"/>
  <c r="A181" i="4"/>
  <c r="B396" i="4"/>
  <c r="A397" i="4"/>
  <c r="F721" i="10"/>
  <c r="D21" i="7"/>
  <c r="C75" i="1"/>
  <c r="F723" i="8"/>
  <c r="L921" i="4"/>
  <c r="A668" i="4"/>
  <c r="B667" i="4"/>
  <c r="A20" i="4"/>
  <c r="B19" i="4"/>
  <c r="A127" i="4"/>
  <c r="B126" i="4"/>
  <c r="J68" i="1"/>
  <c r="G63" i="1"/>
  <c r="B479" i="10"/>
  <c r="A480" i="10"/>
  <c r="A895" i="10"/>
  <c r="B894" i="10"/>
  <c r="A22" i="10"/>
  <c r="B21" i="10"/>
  <c r="A843" i="10"/>
  <c r="B842" i="10"/>
  <c r="A230" i="10"/>
  <c r="B229" i="10"/>
  <c r="A328" i="10"/>
  <c r="B327" i="10"/>
  <c r="B635" i="10"/>
  <c r="A636" i="10"/>
  <c r="A1001" i="10"/>
  <c r="B1000" i="10"/>
  <c r="A431" i="10"/>
  <c r="B430" i="10"/>
  <c r="A74" i="10"/>
  <c r="B73" i="10"/>
  <c r="A793" i="10"/>
  <c r="B792" i="10"/>
  <c r="A379" i="10"/>
  <c r="B379" i="10" s="1"/>
  <c r="B173" i="10"/>
  <c r="A174" i="10"/>
  <c r="A948" i="10"/>
  <c r="B947" i="10"/>
  <c r="A689" i="10"/>
  <c r="B688" i="10"/>
  <c r="A583" i="10"/>
  <c r="B582" i="10"/>
  <c r="A123" i="10"/>
  <c r="B122" i="10"/>
  <c r="B276" i="10"/>
  <c r="A277" i="10"/>
  <c r="B738" i="10"/>
  <c r="A739" i="10"/>
  <c r="A534" i="10"/>
  <c r="B533" i="10"/>
  <c r="A237" i="9"/>
  <c r="B236" i="9"/>
  <c r="A294" i="9"/>
  <c r="B293" i="9"/>
  <c r="A21" i="9"/>
  <c r="B20" i="9"/>
  <c r="A131" i="9"/>
  <c r="B130" i="9"/>
  <c r="B615" i="9"/>
  <c r="A616" i="9"/>
  <c r="B940" i="9"/>
  <c r="A941" i="9"/>
  <c r="A831" i="9"/>
  <c r="B830" i="9"/>
  <c r="A77" i="9"/>
  <c r="B76" i="9"/>
  <c r="B777" i="9"/>
  <c r="A778" i="9"/>
  <c r="A994" i="9"/>
  <c r="B993" i="9"/>
  <c r="A669" i="9"/>
  <c r="B668" i="9"/>
  <c r="A509" i="9"/>
  <c r="B508" i="9"/>
  <c r="A454" i="9"/>
  <c r="B453" i="9"/>
  <c r="A886" i="9"/>
  <c r="B885" i="9"/>
  <c r="A401" i="9"/>
  <c r="B400" i="9"/>
  <c r="A346" i="9"/>
  <c r="B345" i="9"/>
  <c r="A184" i="9"/>
  <c r="B183" i="9"/>
  <c r="A1049" i="9"/>
  <c r="B1048" i="9"/>
  <c r="A724" i="9"/>
  <c r="B723" i="9"/>
  <c r="A563" i="9"/>
  <c r="B562" i="9"/>
  <c r="A229" i="8"/>
  <c r="B228" i="8"/>
  <c r="B788" i="8"/>
  <c r="A789" i="8"/>
  <c r="A75" i="8"/>
  <c r="B74" i="8"/>
  <c r="B125" i="8"/>
  <c r="A126" i="8"/>
  <c r="B738" i="8"/>
  <c r="A739" i="8"/>
  <c r="A332" i="8"/>
  <c r="B331" i="8"/>
  <c r="A25" i="8"/>
  <c r="B24" i="8"/>
  <c r="A687" i="8"/>
  <c r="B686" i="8"/>
  <c r="B434" i="8"/>
  <c r="A435" i="8"/>
  <c r="B178" i="8"/>
  <c r="A179" i="8"/>
  <c r="A996" i="8"/>
  <c r="B995" i="8"/>
  <c r="B841" i="8"/>
  <c r="A842" i="8"/>
  <c r="A382" i="8"/>
  <c r="B381" i="8"/>
  <c r="B637" i="8"/>
  <c r="A638" i="8"/>
  <c r="B943" i="8"/>
  <c r="A944" i="8"/>
  <c r="A534" i="8"/>
  <c r="B533" i="8"/>
  <c r="A586" i="8"/>
  <c r="B585" i="8"/>
  <c r="A892" i="8"/>
  <c r="B891" i="8"/>
  <c r="B281" i="8"/>
  <c r="A282" i="8"/>
  <c r="A484" i="8"/>
  <c r="B483" i="8"/>
  <c r="B344" i="4" l="1"/>
  <c r="A345" i="4"/>
  <c r="A561" i="4"/>
  <c r="B560" i="4"/>
  <c r="A289" i="4"/>
  <c r="B288" i="4"/>
  <c r="B941" i="4"/>
  <c r="A942" i="4"/>
  <c r="B775" i="4"/>
  <c r="A776" i="4"/>
  <c r="A884" i="4"/>
  <c r="B883" i="4"/>
  <c r="A992" i="4"/>
  <c r="B991" i="4"/>
  <c r="A829" i="4"/>
  <c r="B828" i="4"/>
  <c r="A506" i="4"/>
  <c r="B505" i="4"/>
  <c r="A237" i="4"/>
  <c r="B236" i="4"/>
  <c r="A722" i="4"/>
  <c r="B721" i="4"/>
  <c r="B127" i="4"/>
  <c r="A128" i="4"/>
  <c r="I721" i="10"/>
  <c r="C975" i="4"/>
  <c r="I723" i="8"/>
  <c r="C76" i="1"/>
  <c r="C23" i="7"/>
  <c r="A1046" i="4"/>
  <c r="B1045" i="4"/>
  <c r="J92" i="1"/>
  <c r="G87" i="1"/>
  <c r="B181" i="4"/>
  <c r="A182" i="4"/>
  <c r="J73" i="1"/>
  <c r="G68" i="1"/>
  <c r="A21" i="4"/>
  <c r="B20" i="4"/>
  <c r="G69" i="1"/>
  <c r="J74" i="1"/>
  <c r="J90" i="1"/>
  <c r="G85" i="1"/>
  <c r="A452" i="4"/>
  <c r="B451" i="4"/>
  <c r="B668" i="4"/>
  <c r="A669" i="4"/>
  <c r="B397" i="4"/>
  <c r="A398" i="4"/>
  <c r="A74" i="4"/>
  <c r="B73" i="4"/>
  <c r="B614" i="4"/>
  <c r="A615" i="4"/>
  <c r="J76" i="1"/>
  <c r="G71" i="1"/>
  <c r="A481" i="10"/>
  <c r="B480" i="10"/>
  <c r="A23" i="10"/>
  <c r="B22" i="10"/>
  <c r="A896" i="10"/>
  <c r="B895" i="10"/>
  <c r="A535" i="10"/>
  <c r="B534" i="10"/>
  <c r="A432" i="10"/>
  <c r="B431" i="10"/>
  <c r="B739" i="10"/>
  <c r="A740" i="10"/>
  <c r="A584" i="10"/>
  <c r="B583" i="10"/>
  <c r="A690" i="10"/>
  <c r="B689" i="10"/>
  <c r="A794" i="10"/>
  <c r="B793" i="10"/>
  <c r="A1002" i="10"/>
  <c r="B1001" i="10"/>
  <c r="A231" i="10"/>
  <c r="B230" i="10"/>
  <c r="A637" i="10"/>
  <c r="B636" i="10"/>
  <c r="A949" i="10"/>
  <c r="B948" i="10"/>
  <c r="A380" i="10"/>
  <c r="B380" i="10" s="1"/>
  <c r="B174" i="10"/>
  <c r="A175" i="10"/>
  <c r="B277" i="10"/>
  <c r="A278" i="10"/>
  <c r="A124" i="10"/>
  <c r="B123" i="10"/>
  <c r="B74" i="10"/>
  <c r="A75" i="10"/>
  <c r="A329" i="10"/>
  <c r="B328" i="10"/>
  <c r="A844" i="10"/>
  <c r="B843" i="10"/>
  <c r="B237" i="9"/>
  <c r="A238" i="9"/>
  <c r="A295" i="9"/>
  <c r="B294" i="9"/>
  <c r="A617" i="9"/>
  <c r="B616" i="9"/>
  <c r="A1050" i="9"/>
  <c r="B1049" i="9"/>
  <c r="B346" i="9"/>
  <c r="A347" i="9"/>
  <c r="A510" i="9"/>
  <c r="B509" i="9"/>
  <c r="B77" i="9"/>
  <c r="A78" i="9"/>
  <c r="A132" i="9"/>
  <c r="B131" i="9"/>
  <c r="B454" i="9"/>
  <c r="A455" i="9"/>
  <c r="B994" i="9"/>
  <c r="A995" i="9"/>
  <c r="A185" i="9"/>
  <c r="B184" i="9"/>
  <c r="A725" i="9"/>
  <c r="B724" i="9"/>
  <c r="B401" i="9"/>
  <c r="A402" i="9"/>
  <c r="A670" i="9"/>
  <c r="B669" i="9"/>
  <c r="A832" i="9"/>
  <c r="B831" i="9"/>
  <c r="A22" i="9"/>
  <c r="B21" i="9"/>
  <c r="B886" i="9"/>
  <c r="A887" i="9"/>
  <c r="B778" i="9"/>
  <c r="A779" i="9"/>
  <c r="B563" i="9"/>
  <c r="A564" i="9"/>
  <c r="A942" i="9"/>
  <c r="B941" i="9"/>
  <c r="B75" i="8"/>
  <c r="A76" i="8"/>
  <c r="A790" i="8"/>
  <c r="B789" i="8"/>
  <c r="A230" i="8"/>
  <c r="B229" i="8"/>
  <c r="B332" i="8"/>
  <c r="A333" i="8"/>
  <c r="B25" i="8"/>
  <c r="A26" i="8"/>
  <c r="A740" i="8"/>
  <c r="B739" i="8"/>
  <c r="A127" i="8"/>
  <c r="B126" i="8"/>
  <c r="A485" i="8"/>
  <c r="B484" i="8"/>
  <c r="A535" i="8"/>
  <c r="B534" i="8"/>
  <c r="B996" i="8"/>
  <c r="A997" i="8"/>
  <c r="B944" i="8"/>
  <c r="A945" i="8"/>
  <c r="B638" i="8"/>
  <c r="A639" i="8"/>
  <c r="B179" i="8"/>
  <c r="A180" i="8"/>
  <c r="A436" i="8"/>
  <c r="B435" i="8"/>
  <c r="A587" i="8"/>
  <c r="B586" i="8"/>
  <c r="B892" i="8"/>
  <c r="A893" i="8"/>
  <c r="A383" i="8"/>
  <c r="B382" i="8"/>
  <c r="B282" i="8"/>
  <c r="A283" i="8"/>
  <c r="B842" i="8"/>
  <c r="A843" i="8"/>
  <c r="A688" i="8"/>
  <c r="B687" i="8"/>
  <c r="B289" i="4" l="1"/>
  <c r="A290" i="4"/>
  <c r="A562" i="4"/>
  <c r="B561" i="4"/>
  <c r="A346" i="4"/>
  <c r="B345" i="4"/>
  <c r="B884" i="4"/>
  <c r="A885" i="4"/>
  <c r="B776" i="4"/>
  <c r="A777" i="4"/>
  <c r="B506" i="4"/>
  <c r="A507" i="4"/>
  <c r="B237" i="4"/>
  <c r="A238" i="4"/>
  <c r="A943" i="4"/>
  <c r="B942" i="4"/>
  <c r="A830" i="4"/>
  <c r="B829" i="4"/>
  <c r="A993" i="4"/>
  <c r="B992" i="4"/>
  <c r="A75" i="4"/>
  <c r="B74" i="4"/>
  <c r="J95" i="1"/>
  <c r="G90" i="1"/>
  <c r="B21" i="4"/>
  <c r="A22" i="4"/>
  <c r="A1047" i="4"/>
  <c r="B1046" i="4"/>
  <c r="A399" i="4"/>
  <c r="B398" i="4"/>
  <c r="J81" i="1"/>
  <c r="G76" i="1"/>
  <c r="J78" i="1"/>
  <c r="G73" i="1"/>
  <c r="L721" i="10"/>
  <c r="L723" i="8"/>
  <c r="D23" i="7"/>
  <c r="C77" i="1"/>
  <c r="F975" i="4"/>
  <c r="B615" i="4"/>
  <c r="A616" i="4"/>
  <c r="A670" i="4"/>
  <c r="B669" i="4"/>
  <c r="J79" i="1"/>
  <c r="G74" i="1"/>
  <c r="B182" i="4"/>
  <c r="A183" i="4"/>
  <c r="A723" i="4"/>
  <c r="B722" i="4"/>
  <c r="B128" i="4"/>
  <c r="A129" i="4"/>
  <c r="A453" i="4"/>
  <c r="B452" i="4"/>
  <c r="J97" i="1"/>
  <c r="G92" i="1"/>
  <c r="A482" i="10"/>
  <c r="B481" i="10"/>
  <c r="A897" i="10"/>
  <c r="B896" i="10"/>
  <c r="A24" i="10"/>
  <c r="B23" i="10"/>
  <c r="A232" i="10"/>
  <c r="B231" i="10"/>
  <c r="A585" i="10"/>
  <c r="B584" i="10"/>
  <c r="B175" i="10"/>
  <c r="A176" i="10"/>
  <c r="B740" i="10"/>
  <c r="A741" i="10"/>
  <c r="B278" i="10"/>
  <c r="A279" i="10"/>
  <c r="B844" i="10"/>
  <c r="A845" i="10"/>
  <c r="A330" i="10"/>
  <c r="B329" i="10"/>
  <c r="A1003" i="10"/>
  <c r="B1002" i="10"/>
  <c r="B75" i="10"/>
  <c r="A76" i="10"/>
  <c r="A381" i="10"/>
  <c r="B381" i="10" s="1"/>
  <c r="A795" i="10"/>
  <c r="B794" i="10"/>
  <c r="A433" i="10"/>
  <c r="B432" i="10"/>
  <c r="B949" i="10"/>
  <c r="A950" i="10"/>
  <c r="A125" i="10"/>
  <c r="B124" i="10"/>
  <c r="B637" i="10"/>
  <c r="A638" i="10"/>
  <c r="A691" i="10"/>
  <c r="B690" i="10"/>
  <c r="A536" i="10"/>
  <c r="B535" i="10"/>
  <c r="B238" i="9"/>
  <c r="A239" i="9"/>
  <c r="A23" i="9"/>
  <c r="B22" i="9"/>
  <c r="B78" i="9"/>
  <c r="A79" i="9"/>
  <c r="A133" i="9"/>
  <c r="B132" i="9"/>
  <c r="B185" i="9"/>
  <c r="A186" i="9"/>
  <c r="A1051" i="9"/>
  <c r="B1050" i="9"/>
  <c r="A943" i="9"/>
  <c r="B942" i="9"/>
  <c r="A726" i="9"/>
  <c r="B725" i="9"/>
  <c r="A565" i="9"/>
  <c r="B564" i="9"/>
  <c r="B832" i="9"/>
  <c r="A833" i="9"/>
  <c r="A780" i="9"/>
  <c r="B779" i="9"/>
  <c r="B670" i="9"/>
  <c r="A671" i="9"/>
  <c r="A511" i="9"/>
  <c r="B510" i="9"/>
  <c r="A618" i="9"/>
  <c r="B617" i="9"/>
  <c r="B995" i="9"/>
  <c r="A996" i="9"/>
  <c r="A888" i="9"/>
  <c r="B887" i="9"/>
  <c r="A403" i="9"/>
  <c r="B402" i="9"/>
  <c r="A456" i="9"/>
  <c r="B455" i="9"/>
  <c r="A348" i="9"/>
  <c r="B347" i="9"/>
  <c r="B295" i="9"/>
  <c r="A296" i="9"/>
  <c r="B230" i="8"/>
  <c r="A231" i="8"/>
  <c r="A791" i="8"/>
  <c r="B790" i="8"/>
  <c r="B76" i="8"/>
  <c r="A77" i="8"/>
  <c r="A27" i="8"/>
  <c r="B26" i="8"/>
  <c r="A128" i="8"/>
  <c r="B127" i="8"/>
  <c r="B740" i="8"/>
  <c r="A741" i="8"/>
  <c r="A334" i="8"/>
  <c r="B333" i="8"/>
  <c r="A689" i="8"/>
  <c r="B688" i="8"/>
  <c r="A384" i="8"/>
  <c r="B383" i="8"/>
  <c r="A588" i="8"/>
  <c r="B587" i="8"/>
  <c r="B535" i="8"/>
  <c r="A536" i="8"/>
  <c r="B945" i="8"/>
  <c r="A946" i="8"/>
  <c r="B485" i="8"/>
  <c r="A486" i="8"/>
  <c r="B283" i="8"/>
  <c r="A284" i="8"/>
  <c r="A894" i="8"/>
  <c r="B893" i="8"/>
  <c r="A998" i="8"/>
  <c r="B997" i="8"/>
  <c r="A640" i="8"/>
  <c r="B639" i="8"/>
  <c r="A844" i="8"/>
  <c r="B843" i="8"/>
  <c r="A437" i="8"/>
  <c r="B436" i="8"/>
  <c r="A181" i="8"/>
  <c r="B180" i="8"/>
  <c r="A347" i="4" l="1"/>
  <c r="B346" i="4"/>
  <c r="A563" i="4"/>
  <c r="B562" i="4"/>
  <c r="B290" i="4"/>
  <c r="A291" i="4"/>
  <c r="B238" i="4"/>
  <c r="A239" i="4"/>
  <c r="A508" i="4"/>
  <c r="B507" i="4"/>
  <c r="B777" i="4"/>
  <c r="A778" i="4"/>
  <c r="A831" i="4"/>
  <c r="B830" i="4"/>
  <c r="B885" i="4"/>
  <c r="A886" i="4"/>
  <c r="A994" i="4"/>
  <c r="B993" i="4"/>
  <c r="B943" i="4"/>
  <c r="A944" i="4"/>
  <c r="B129" i="4"/>
  <c r="A130" i="4"/>
  <c r="J86" i="1"/>
  <c r="G81" i="1"/>
  <c r="B1047" i="4"/>
  <c r="A1048" i="4"/>
  <c r="A454" i="4"/>
  <c r="B453" i="4"/>
  <c r="A671" i="4"/>
  <c r="B670" i="4"/>
  <c r="B22" i="4"/>
  <c r="A23" i="4"/>
  <c r="O721" i="10"/>
  <c r="C25" i="7"/>
  <c r="O723" i="8"/>
  <c r="I975" i="4"/>
  <c r="C78" i="1"/>
  <c r="A617" i="4"/>
  <c r="B616" i="4"/>
  <c r="A724" i="4"/>
  <c r="B723" i="4"/>
  <c r="J102" i="1"/>
  <c r="G102" i="1" s="1"/>
  <c r="G97" i="1"/>
  <c r="A184" i="4"/>
  <c r="B183" i="4"/>
  <c r="J83" i="1"/>
  <c r="G78" i="1"/>
  <c r="A400" i="4"/>
  <c r="B399" i="4"/>
  <c r="J100" i="1"/>
  <c r="G100" i="1" s="1"/>
  <c r="G95" i="1"/>
  <c r="J84" i="1"/>
  <c r="G79" i="1"/>
  <c r="A76" i="4"/>
  <c r="B75" i="4"/>
  <c r="B482" i="10"/>
  <c r="A483" i="10"/>
  <c r="B24" i="10"/>
  <c r="A25" i="10"/>
  <c r="A898" i="10"/>
  <c r="B897" i="10"/>
  <c r="A537" i="10"/>
  <c r="B536" i="10"/>
  <c r="A951" i="10"/>
  <c r="B950" i="10"/>
  <c r="A382" i="10"/>
  <c r="B382" i="10" s="1"/>
  <c r="A846" i="10"/>
  <c r="B845" i="10"/>
  <c r="A177" i="10"/>
  <c r="B176" i="10"/>
  <c r="B585" i="10"/>
  <c r="A586" i="10"/>
  <c r="A126" i="10"/>
  <c r="B125" i="10"/>
  <c r="B638" i="10"/>
  <c r="A639" i="10"/>
  <c r="B76" i="10"/>
  <c r="A77" i="10"/>
  <c r="A280" i="10"/>
  <c r="B279" i="10"/>
  <c r="A692" i="10"/>
  <c r="B691" i="10"/>
  <c r="A434" i="10"/>
  <c r="B433" i="10"/>
  <c r="A233" i="10"/>
  <c r="B232" i="10"/>
  <c r="A742" i="10"/>
  <c r="B741" i="10"/>
  <c r="A331" i="10"/>
  <c r="B330" i="10"/>
  <c r="A796" i="10"/>
  <c r="B795" i="10"/>
  <c r="A1004" i="10"/>
  <c r="B1003" i="10"/>
  <c r="B239" i="9"/>
  <c r="A240" i="9"/>
  <c r="B726" i="9"/>
  <c r="A727" i="9"/>
  <c r="A997" i="9"/>
  <c r="B996" i="9"/>
  <c r="A134" i="9"/>
  <c r="B133" i="9"/>
  <c r="A781" i="9"/>
  <c r="B780" i="9"/>
  <c r="A834" i="9"/>
  <c r="B833" i="9"/>
  <c r="B79" i="9"/>
  <c r="A80" i="9"/>
  <c r="A404" i="9"/>
  <c r="B403" i="9"/>
  <c r="B565" i="9"/>
  <c r="A566" i="9"/>
  <c r="A672" i="9"/>
  <c r="B671" i="9"/>
  <c r="B348" i="9"/>
  <c r="A349" i="9"/>
  <c r="A944" i="9"/>
  <c r="B943" i="9"/>
  <c r="B456" i="9"/>
  <c r="A457" i="9"/>
  <c r="B618" i="9"/>
  <c r="A619" i="9"/>
  <c r="A1052" i="9"/>
  <c r="B1051" i="9"/>
  <c r="A512" i="9"/>
  <c r="B511" i="9"/>
  <c r="A297" i="9"/>
  <c r="B296" i="9"/>
  <c r="B888" i="9"/>
  <c r="A889" i="9"/>
  <c r="A187" i="9"/>
  <c r="B186" i="9"/>
  <c r="A24" i="9"/>
  <c r="B23" i="9"/>
  <c r="B77" i="8"/>
  <c r="A78" i="8"/>
  <c r="B791" i="8"/>
  <c r="A792" i="8"/>
  <c r="A232" i="8"/>
  <c r="B231" i="8"/>
  <c r="A742" i="8"/>
  <c r="B741" i="8"/>
  <c r="A335" i="8"/>
  <c r="B334" i="8"/>
  <c r="B27" i="8"/>
  <c r="A28" i="8"/>
  <c r="B128" i="8"/>
  <c r="A129" i="8"/>
  <c r="B486" i="8"/>
  <c r="A487" i="8"/>
  <c r="B437" i="8"/>
  <c r="A438" i="8"/>
  <c r="A589" i="8"/>
  <c r="B588" i="8"/>
  <c r="A537" i="8"/>
  <c r="B536" i="8"/>
  <c r="A947" i="8"/>
  <c r="B946" i="8"/>
  <c r="A182" i="8"/>
  <c r="B181" i="8"/>
  <c r="A641" i="8"/>
  <c r="B640" i="8"/>
  <c r="A895" i="8"/>
  <c r="B894" i="8"/>
  <c r="A385" i="8"/>
  <c r="B384" i="8"/>
  <c r="A845" i="8"/>
  <c r="B844" i="8"/>
  <c r="A999" i="8"/>
  <c r="B998" i="8"/>
  <c r="A285" i="8"/>
  <c r="B284" i="8"/>
  <c r="A690" i="8"/>
  <c r="B689" i="8"/>
  <c r="B291" i="4" l="1"/>
  <c r="A292" i="4"/>
  <c r="A564" i="4"/>
  <c r="B563" i="4"/>
  <c r="A348" i="4"/>
  <c r="B347" i="4"/>
  <c r="A887" i="4"/>
  <c r="B886" i="4"/>
  <c r="A509" i="4"/>
  <c r="B508" i="4"/>
  <c r="B994" i="4"/>
  <c r="A995" i="4"/>
  <c r="B239" i="4"/>
  <c r="A240" i="4"/>
  <c r="B831" i="4"/>
  <c r="A832" i="4"/>
  <c r="A945" i="4"/>
  <c r="B944" i="4"/>
  <c r="B778" i="4"/>
  <c r="A779" i="4"/>
  <c r="B76" i="4"/>
  <c r="A77" i="4"/>
  <c r="B400" i="4"/>
  <c r="A401" i="4"/>
  <c r="B23" i="4"/>
  <c r="A24" i="4"/>
  <c r="A1049" i="4"/>
  <c r="B1048" i="4"/>
  <c r="J88" i="1"/>
  <c r="G83" i="1"/>
  <c r="B724" i="4"/>
  <c r="A725" i="4"/>
  <c r="B617" i="4"/>
  <c r="A618" i="4"/>
  <c r="C773" i="10"/>
  <c r="D25" i="7"/>
  <c r="C79" i="1"/>
  <c r="C774" i="8"/>
  <c r="L975" i="4"/>
  <c r="A672" i="4"/>
  <c r="B671" i="4"/>
  <c r="J91" i="1"/>
  <c r="G86" i="1"/>
  <c r="J89" i="1"/>
  <c r="G84" i="1"/>
  <c r="A185" i="4"/>
  <c r="B184" i="4"/>
  <c r="A131" i="4"/>
  <c r="B130" i="4"/>
  <c r="B454" i="4"/>
  <c r="A455" i="4"/>
  <c r="B483" i="10"/>
  <c r="A484" i="10"/>
  <c r="B898" i="10"/>
  <c r="A899" i="10"/>
  <c r="B25" i="10"/>
  <c r="A26" i="10"/>
  <c r="A1005" i="10"/>
  <c r="B1004" i="10"/>
  <c r="B639" i="10"/>
  <c r="A640" i="10"/>
  <c r="A435" i="10"/>
  <c r="B434" i="10"/>
  <c r="A797" i="10"/>
  <c r="B796" i="10"/>
  <c r="B742" i="10"/>
  <c r="A743" i="10"/>
  <c r="A693" i="10"/>
  <c r="B692" i="10"/>
  <c r="A127" i="10"/>
  <c r="B126" i="10"/>
  <c r="A383" i="10"/>
  <c r="B383" i="10" s="1"/>
  <c r="A587" i="10"/>
  <c r="B586" i="10"/>
  <c r="B280" i="10"/>
  <c r="A281" i="10"/>
  <c r="A952" i="10"/>
  <c r="B951" i="10"/>
  <c r="A847" i="10"/>
  <c r="B846" i="10"/>
  <c r="A78" i="10"/>
  <c r="B77" i="10"/>
  <c r="A332" i="10"/>
  <c r="B331" i="10"/>
  <c r="A234" i="10"/>
  <c r="B233" i="10"/>
  <c r="B177" i="10"/>
  <c r="A178" i="10"/>
  <c r="A538" i="10"/>
  <c r="B537" i="10"/>
  <c r="B240" i="9"/>
  <c r="A241" i="9"/>
  <c r="A405" i="9"/>
  <c r="B404" i="9"/>
  <c r="A350" i="9"/>
  <c r="B349" i="9"/>
  <c r="A81" i="9"/>
  <c r="B80" i="9"/>
  <c r="A25" i="9"/>
  <c r="B24" i="9"/>
  <c r="B512" i="9"/>
  <c r="A513" i="9"/>
  <c r="A188" i="9"/>
  <c r="B187" i="9"/>
  <c r="A620" i="9"/>
  <c r="B619" i="9"/>
  <c r="A135" i="9"/>
  <c r="B134" i="9"/>
  <c r="A1053" i="9"/>
  <c r="B1052" i="9"/>
  <c r="A890" i="9"/>
  <c r="B889" i="9"/>
  <c r="A673" i="9"/>
  <c r="B672" i="9"/>
  <c r="A835" i="9"/>
  <c r="B834" i="9"/>
  <c r="A998" i="9"/>
  <c r="B997" i="9"/>
  <c r="B944" i="9"/>
  <c r="A945" i="9"/>
  <c r="A458" i="9"/>
  <c r="B457" i="9"/>
  <c r="B566" i="9"/>
  <c r="A567" i="9"/>
  <c r="A728" i="9"/>
  <c r="B727" i="9"/>
  <c r="B297" i="9"/>
  <c r="A298" i="9"/>
  <c r="B781" i="9"/>
  <c r="A782" i="9"/>
  <c r="A233" i="8"/>
  <c r="B232" i="8"/>
  <c r="A793" i="8"/>
  <c r="B792" i="8"/>
  <c r="B78" i="8"/>
  <c r="A79" i="8"/>
  <c r="B335" i="8"/>
  <c r="A336" i="8"/>
  <c r="A743" i="8"/>
  <c r="B742" i="8"/>
  <c r="B129" i="8"/>
  <c r="A130" i="8"/>
  <c r="B28" i="8"/>
  <c r="A29" i="8"/>
  <c r="B690" i="8"/>
  <c r="A691" i="8"/>
  <c r="B895" i="8"/>
  <c r="A896" i="8"/>
  <c r="A948" i="8"/>
  <c r="B947" i="8"/>
  <c r="B999" i="8"/>
  <c r="A1000" i="8"/>
  <c r="A642" i="8"/>
  <c r="B641" i="8"/>
  <c r="A538" i="8"/>
  <c r="B537" i="8"/>
  <c r="B438" i="8"/>
  <c r="A439" i="8"/>
  <c r="B845" i="8"/>
  <c r="A846" i="8"/>
  <c r="A590" i="8"/>
  <c r="B589" i="8"/>
  <c r="A488" i="8"/>
  <c r="B487" i="8"/>
  <c r="A286" i="8"/>
  <c r="B285" i="8"/>
  <c r="A386" i="8"/>
  <c r="B385" i="8"/>
  <c r="A183" i="8"/>
  <c r="B182" i="8"/>
  <c r="A349" i="4" l="1"/>
  <c r="B348" i="4"/>
  <c r="A565" i="4"/>
  <c r="B564" i="4"/>
  <c r="A293" i="4"/>
  <c r="B292" i="4"/>
  <c r="A780" i="4"/>
  <c r="B779" i="4"/>
  <c r="B995" i="4"/>
  <c r="A996" i="4"/>
  <c r="B945" i="4"/>
  <c r="A946" i="4"/>
  <c r="A510" i="4"/>
  <c r="B509" i="4"/>
  <c r="B832" i="4"/>
  <c r="A833" i="4"/>
  <c r="A888" i="4"/>
  <c r="B887" i="4"/>
  <c r="A241" i="4"/>
  <c r="B240" i="4"/>
  <c r="B185" i="4"/>
  <c r="A186" i="4"/>
  <c r="A673" i="4"/>
  <c r="B672" i="4"/>
  <c r="B725" i="4"/>
  <c r="A726" i="4"/>
  <c r="A78" i="4"/>
  <c r="B77" i="4"/>
  <c r="A1050" i="4"/>
  <c r="B1049" i="4"/>
  <c r="A25" i="4"/>
  <c r="B24" i="4"/>
  <c r="F773" i="10"/>
  <c r="C1029" i="4"/>
  <c r="C80" i="1"/>
  <c r="F774" i="8"/>
  <c r="C27" i="7"/>
  <c r="J93" i="1"/>
  <c r="G88" i="1"/>
  <c r="A132" i="4"/>
  <c r="B131" i="4"/>
  <c r="J94" i="1"/>
  <c r="G89" i="1"/>
  <c r="B455" i="4"/>
  <c r="A456" i="4"/>
  <c r="J96" i="1"/>
  <c r="G91" i="1"/>
  <c r="A619" i="4"/>
  <c r="B618" i="4"/>
  <c r="B401" i="4"/>
  <c r="A402" i="4"/>
  <c r="A485" i="10"/>
  <c r="B484" i="10"/>
  <c r="A27" i="10"/>
  <c r="B26" i="10"/>
  <c r="A900" i="10"/>
  <c r="B899" i="10"/>
  <c r="A539" i="10"/>
  <c r="B538" i="10"/>
  <c r="B78" i="10"/>
  <c r="A79" i="10"/>
  <c r="A798" i="10"/>
  <c r="B797" i="10"/>
  <c r="B178" i="10"/>
  <c r="A179" i="10"/>
  <c r="A436" i="10"/>
  <c r="B435" i="10"/>
  <c r="A333" i="10"/>
  <c r="B332" i="10"/>
  <c r="A588" i="10"/>
  <c r="B587" i="10"/>
  <c r="B281" i="10"/>
  <c r="A282" i="10"/>
  <c r="A641" i="10"/>
  <c r="B640" i="10"/>
  <c r="A235" i="10"/>
  <c r="B234" i="10"/>
  <c r="A694" i="10"/>
  <c r="B693" i="10"/>
  <c r="A384" i="10"/>
  <c r="B384" i="10" s="1"/>
  <c r="A848" i="10"/>
  <c r="B847" i="10"/>
  <c r="A128" i="10"/>
  <c r="B127" i="10"/>
  <c r="B743" i="10"/>
  <c r="A744" i="10"/>
  <c r="A953" i="10"/>
  <c r="B952" i="10"/>
  <c r="A1006" i="10"/>
  <c r="B1005" i="10"/>
  <c r="B241" i="9"/>
  <c r="A242" i="9"/>
  <c r="A674" i="9"/>
  <c r="B673" i="9"/>
  <c r="B890" i="9"/>
  <c r="A891" i="9"/>
  <c r="A189" i="9"/>
  <c r="B188" i="9"/>
  <c r="B81" i="9"/>
  <c r="A82" i="9"/>
  <c r="A621" i="9"/>
  <c r="B620" i="9"/>
  <c r="A946" i="9"/>
  <c r="B945" i="9"/>
  <c r="A514" i="9"/>
  <c r="B513" i="9"/>
  <c r="A299" i="9"/>
  <c r="B298" i="9"/>
  <c r="A729" i="9"/>
  <c r="B728" i="9"/>
  <c r="B998" i="9"/>
  <c r="A999" i="9"/>
  <c r="A1054" i="9"/>
  <c r="B1053" i="9"/>
  <c r="B350" i="9"/>
  <c r="A351" i="9"/>
  <c r="B782" i="9"/>
  <c r="A783" i="9"/>
  <c r="B458" i="9"/>
  <c r="A459" i="9"/>
  <c r="B567" i="9"/>
  <c r="A568" i="9"/>
  <c r="A836" i="9"/>
  <c r="B835" i="9"/>
  <c r="A136" i="9"/>
  <c r="B135" i="9"/>
  <c r="A26" i="9"/>
  <c r="B25" i="9"/>
  <c r="A406" i="9"/>
  <c r="B405" i="9"/>
  <c r="A80" i="8"/>
  <c r="B79" i="8"/>
  <c r="B793" i="8"/>
  <c r="A794" i="8"/>
  <c r="A234" i="8"/>
  <c r="B233" i="8"/>
  <c r="B130" i="8"/>
  <c r="A131" i="8"/>
  <c r="A744" i="8"/>
  <c r="B743" i="8"/>
  <c r="A30" i="8"/>
  <c r="B29" i="8"/>
  <c r="A337" i="8"/>
  <c r="B336" i="8"/>
  <c r="A539" i="8"/>
  <c r="B538" i="8"/>
  <c r="A949" i="8"/>
  <c r="B948" i="8"/>
  <c r="A440" i="8"/>
  <c r="B439" i="8"/>
  <c r="B896" i="8"/>
  <c r="A897" i="8"/>
  <c r="A184" i="8"/>
  <c r="B183" i="8"/>
  <c r="B488" i="8"/>
  <c r="A489" i="8"/>
  <c r="B642" i="8"/>
  <c r="A643" i="8"/>
  <c r="A847" i="8"/>
  <c r="B846" i="8"/>
  <c r="B1000" i="8"/>
  <c r="A1001" i="8"/>
  <c r="B386" i="8"/>
  <c r="A387" i="8"/>
  <c r="A591" i="8"/>
  <c r="B590" i="8"/>
  <c r="A692" i="8"/>
  <c r="B691" i="8"/>
  <c r="B286" i="8"/>
  <c r="A287" i="8"/>
  <c r="A294" i="4" l="1"/>
  <c r="B293" i="4"/>
  <c r="B565" i="4"/>
  <c r="A566" i="4"/>
  <c r="A350" i="4"/>
  <c r="B349" i="4"/>
  <c r="A511" i="4"/>
  <c r="B510" i="4"/>
  <c r="B241" i="4"/>
  <c r="A242" i="4"/>
  <c r="B946" i="4"/>
  <c r="A947" i="4"/>
  <c r="B996" i="4"/>
  <c r="A997" i="4"/>
  <c r="A834" i="4"/>
  <c r="B833" i="4"/>
  <c r="B888" i="4"/>
  <c r="A889" i="4"/>
  <c r="B780" i="4"/>
  <c r="A781" i="4"/>
  <c r="B726" i="4"/>
  <c r="A727" i="4"/>
  <c r="A403" i="4"/>
  <c r="B402" i="4"/>
  <c r="I773" i="10"/>
  <c r="I774" i="8"/>
  <c r="C81" i="1"/>
  <c r="D27" i="7"/>
  <c r="F1029" i="4"/>
  <c r="J99" i="1"/>
  <c r="G99" i="1" s="1"/>
  <c r="G94" i="1"/>
  <c r="A1051" i="4"/>
  <c r="B1050" i="4"/>
  <c r="B673" i="4"/>
  <c r="A674" i="4"/>
  <c r="A620" i="4"/>
  <c r="B619" i="4"/>
  <c r="A133" i="4"/>
  <c r="B132" i="4"/>
  <c r="B186" i="4"/>
  <c r="A187" i="4"/>
  <c r="B456" i="4"/>
  <c r="A457" i="4"/>
  <c r="J101" i="1"/>
  <c r="G101" i="1" s="1"/>
  <c r="G96" i="1"/>
  <c r="J98" i="1"/>
  <c r="G98" i="1" s="1"/>
  <c r="G93" i="1"/>
  <c r="A26" i="4"/>
  <c r="B25" i="4"/>
  <c r="A79" i="4"/>
  <c r="B78" i="4"/>
  <c r="B485" i="10"/>
  <c r="A486" i="10"/>
  <c r="B900" i="10"/>
  <c r="A901" i="10"/>
  <c r="A28" i="10"/>
  <c r="B27" i="10"/>
  <c r="B179" i="10"/>
  <c r="A180" i="10"/>
  <c r="A385" i="10"/>
  <c r="B385" i="10" s="1"/>
  <c r="B848" i="10"/>
  <c r="A849" i="10"/>
  <c r="B953" i="10"/>
  <c r="A954" i="10"/>
  <c r="A236" i="10"/>
  <c r="B235" i="10"/>
  <c r="A334" i="10"/>
  <c r="B333" i="10"/>
  <c r="A799" i="10"/>
  <c r="B798" i="10"/>
  <c r="A80" i="10"/>
  <c r="B79" i="10"/>
  <c r="A695" i="10"/>
  <c r="B694" i="10"/>
  <c r="B641" i="10"/>
  <c r="A642" i="10"/>
  <c r="A437" i="10"/>
  <c r="B436" i="10"/>
  <c r="A745" i="10"/>
  <c r="B744" i="10"/>
  <c r="B282" i="10"/>
  <c r="A283" i="10"/>
  <c r="A1007" i="10"/>
  <c r="B1006" i="10"/>
  <c r="A589" i="10"/>
  <c r="B588" i="10"/>
  <c r="A129" i="10"/>
  <c r="B128" i="10"/>
  <c r="A540" i="10"/>
  <c r="B539" i="10"/>
  <c r="A243" i="9"/>
  <c r="B242" i="9"/>
  <c r="A300" i="9"/>
  <c r="B299" i="9"/>
  <c r="A460" i="9"/>
  <c r="B459" i="9"/>
  <c r="B999" i="9"/>
  <c r="A1000" i="9"/>
  <c r="B836" i="9"/>
  <c r="A837" i="9"/>
  <c r="A515" i="9"/>
  <c r="B514" i="9"/>
  <c r="B891" i="9"/>
  <c r="A892" i="9"/>
  <c r="A622" i="9"/>
  <c r="B621" i="9"/>
  <c r="A569" i="9"/>
  <c r="B568" i="9"/>
  <c r="A27" i="9"/>
  <c r="B26" i="9"/>
  <c r="B783" i="9"/>
  <c r="A784" i="9"/>
  <c r="A137" i="9"/>
  <c r="B136" i="9"/>
  <c r="B729" i="9"/>
  <c r="A730" i="9"/>
  <c r="A947" i="9"/>
  <c r="B946" i="9"/>
  <c r="B82" i="9"/>
  <c r="A83" i="9"/>
  <c r="A407" i="9"/>
  <c r="B406" i="9"/>
  <c r="A1055" i="9"/>
  <c r="B1054" i="9"/>
  <c r="B189" i="9"/>
  <c r="A190" i="9"/>
  <c r="A352" i="9"/>
  <c r="B351" i="9"/>
  <c r="B674" i="9"/>
  <c r="A675" i="9"/>
  <c r="B234" i="8"/>
  <c r="A235" i="8"/>
  <c r="B794" i="8"/>
  <c r="A795" i="8"/>
  <c r="A81" i="8"/>
  <c r="B80" i="8"/>
  <c r="A745" i="8"/>
  <c r="B744" i="8"/>
  <c r="B131" i="8"/>
  <c r="A132" i="8"/>
  <c r="B337" i="8"/>
  <c r="A338" i="8"/>
  <c r="B30" i="8"/>
  <c r="A31" i="8"/>
  <c r="A644" i="8"/>
  <c r="B643" i="8"/>
  <c r="A592" i="8"/>
  <c r="B591" i="8"/>
  <c r="A898" i="8"/>
  <c r="B897" i="8"/>
  <c r="A288" i="8"/>
  <c r="B287" i="8"/>
  <c r="A388" i="8"/>
  <c r="B387" i="8"/>
  <c r="A490" i="8"/>
  <c r="B489" i="8"/>
  <c r="B847" i="8"/>
  <c r="A848" i="8"/>
  <c r="B440" i="8"/>
  <c r="A441" i="8"/>
  <c r="A1002" i="8"/>
  <c r="B1001" i="8"/>
  <c r="B692" i="8"/>
  <c r="A693" i="8"/>
  <c r="A185" i="8"/>
  <c r="B184" i="8"/>
  <c r="A950" i="8"/>
  <c r="B949" i="8"/>
  <c r="B539" i="8"/>
  <c r="A540" i="8"/>
  <c r="B350" i="4" l="1"/>
  <c r="A351" i="4"/>
  <c r="B566" i="4"/>
  <c r="A567" i="4"/>
  <c r="B294" i="4"/>
  <c r="A295" i="4"/>
  <c r="B242" i="4"/>
  <c r="A243" i="4"/>
  <c r="B834" i="4"/>
  <c r="A835" i="4"/>
  <c r="A948" i="4"/>
  <c r="B947" i="4"/>
  <c r="B889" i="4"/>
  <c r="A890" i="4"/>
  <c r="A782" i="4"/>
  <c r="B781" i="4"/>
  <c r="A998" i="4"/>
  <c r="B997" i="4"/>
  <c r="B511" i="4"/>
  <c r="A512" i="4"/>
  <c r="B26" i="4"/>
  <c r="A27" i="4"/>
  <c r="B620" i="4"/>
  <c r="A621" i="4"/>
  <c r="A458" i="4"/>
  <c r="B457" i="4"/>
  <c r="A675" i="4"/>
  <c r="B674" i="4"/>
  <c r="B187" i="4"/>
  <c r="A188" i="4"/>
  <c r="A404" i="4"/>
  <c r="B403" i="4"/>
  <c r="B1051" i="4"/>
  <c r="A1052" i="4"/>
  <c r="B727" i="4"/>
  <c r="A728" i="4"/>
  <c r="A80" i="4"/>
  <c r="B79" i="4"/>
  <c r="B133" i="4"/>
  <c r="A134" i="4"/>
  <c r="L773" i="10"/>
  <c r="L774" i="8"/>
  <c r="C29" i="7"/>
  <c r="C82" i="1"/>
  <c r="I1029" i="4"/>
  <c r="B486" i="10"/>
  <c r="A487" i="10"/>
  <c r="B28" i="10"/>
  <c r="A29" i="10"/>
  <c r="A902" i="10"/>
  <c r="B901" i="10"/>
  <c r="A850" i="10"/>
  <c r="B849" i="10"/>
  <c r="A590" i="10"/>
  <c r="B589" i="10"/>
  <c r="A746" i="10"/>
  <c r="B745" i="10"/>
  <c r="A1008" i="10"/>
  <c r="B1007" i="10"/>
  <c r="A438" i="10"/>
  <c r="B437" i="10"/>
  <c r="A800" i="10"/>
  <c r="B799" i="10"/>
  <c r="A955" i="10"/>
  <c r="B954" i="10"/>
  <c r="B642" i="10"/>
  <c r="A643" i="10"/>
  <c r="A386" i="10"/>
  <c r="B386" i="10" s="1"/>
  <c r="A335" i="10"/>
  <c r="B334" i="10"/>
  <c r="A541" i="10"/>
  <c r="B540" i="10"/>
  <c r="B80" i="10"/>
  <c r="A81" i="10"/>
  <c r="A284" i="10"/>
  <c r="B283" i="10"/>
  <c r="A181" i="10"/>
  <c r="B180" i="10"/>
  <c r="A130" i="10"/>
  <c r="B129" i="10"/>
  <c r="A696" i="10"/>
  <c r="B695" i="10"/>
  <c r="A237" i="10"/>
  <c r="B236" i="10"/>
  <c r="B243" i="9"/>
  <c r="A244" i="9"/>
  <c r="B407" i="9"/>
  <c r="A408" i="9"/>
  <c r="A138" i="9"/>
  <c r="B137" i="9"/>
  <c r="B622" i="9"/>
  <c r="A623" i="9"/>
  <c r="B83" i="9"/>
  <c r="A84" i="9"/>
  <c r="A785" i="9"/>
  <c r="B784" i="9"/>
  <c r="B892" i="9"/>
  <c r="A893" i="9"/>
  <c r="A1001" i="9"/>
  <c r="B1000" i="9"/>
  <c r="B569" i="9"/>
  <c r="A570" i="9"/>
  <c r="B352" i="9"/>
  <c r="A353" i="9"/>
  <c r="A948" i="9"/>
  <c r="B947" i="9"/>
  <c r="A28" i="9"/>
  <c r="B27" i="9"/>
  <c r="A516" i="9"/>
  <c r="B515" i="9"/>
  <c r="B460" i="9"/>
  <c r="A461" i="9"/>
  <c r="A1056" i="9"/>
  <c r="B1055" i="9"/>
  <c r="A676" i="9"/>
  <c r="B675" i="9"/>
  <c r="B837" i="9"/>
  <c r="A838" i="9"/>
  <c r="B190" i="9"/>
  <c r="A191" i="9"/>
  <c r="B730" i="9"/>
  <c r="A731" i="9"/>
  <c r="A301" i="9"/>
  <c r="B300" i="9"/>
  <c r="B81" i="8"/>
  <c r="A82" i="8"/>
  <c r="A796" i="8"/>
  <c r="B795" i="8"/>
  <c r="B235" i="8"/>
  <c r="A236" i="8"/>
  <c r="A133" i="8"/>
  <c r="B132" i="8"/>
  <c r="A339" i="8"/>
  <c r="B338" i="8"/>
  <c r="A32" i="8"/>
  <c r="B31" i="8"/>
  <c r="A746" i="8"/>
  <c r="B745" i="8"/>
  <c r="A951" i="8"/>
  <c r="B950" i="8"/>
  <c r="B1002" i="8"/>
  <c r="A1003" i="8"/>
  <c r="B490" i="8"/>
  <c r="A491" i="8"/>
  <c r="B898" i="8"/>
  <c r="A899" i="8"/>
  <c r="A442" i="8"/>
  <c r="B441" i="8"/>
  <c r="A541" i="8"/>
  <c r="B540" i="8"/>
  <c r="B185" i="8"/>
  <c r="A186" i="8"/>
  <c r="A389" i="8"/>
  <c r="B388" i="8"/>
  <c r="A593" i="8"/>
  <c r="B592" i="8"/>
  <c r="A849" i="8"/>
  <c r="B848" i="8"/>
  <c r="B288" i="8"/>
  <c r="A289" i="8"/>
  <c r="B693" i="8"/>
  <c r="A694" i="8"/>
  <c r="A645" i="8"/>
  <c r="B644" i="8"/>
  <c r="B295" i="4" l="1"/>
  <c r="A296" i="4"/>
  <c r="B567" i="4"/>
  <c r="A568" i="4"/>
  <c r="A352" i="4"/>
  <c r="B351" i="4"/>
  <c r="B782" i="4"/>
  <c r="A783" i="4"/>
  <c r="A949" i="4"/>
  <c r="B948" i="4"/>
  <c r="B890" i="4"/>
  <c r="A891" i="4"/>
  <c r="B835" i="4"/>
  <c r="A836" i="4"/>
  <c r="B998" i="4"/>
  <c r="A999" i="4"/>
  <c r="B512" i="4"/>
  <c r="A513" i="4"/>
  <c r="A244" i="4"/>
  <c r="B243" i="4"/>
  <c r="A189" i="4"/>
  <c r="B188" i="4"/>
  <c r="A622" i="4"/>
  <c r="B621" i="4"/>
  <c r="A81" i="4"/>
  <c r="B80" i="4"/>
  <c r="B134" i="4"/>
  <c r="A135" i="4"/>
  <c r="B728" i="4"/>
  <c r="A729" i="4"/>
  <c r="A405" i="4"/>
  <c r="B404" i="4"/>
  <c r="B675" i="4"/>
  <c r="A676" i="4"/>
  <c r="O773" i="10"/>
  <c r="D29" i="7"/>
  <c r="O774" i="8"/>
  <c r="L1029" i="4"/>
  <c r="C83" i="1"/>
  <c r="A1053" i="4"/>
  <c r="B1052" i="4"/>
  <c r="A28" i="4"/>
  <c r="B27" i="4"/>
  <c r="B458" i="4"/>
  <c r="A459" i="4"/>
  <c r="B487" i="10"/>
  <c r="A488" i="10"/>
  <c r="A903" i="10"/>
  <c r="B902" i="10"/>
  <c r="B29" i="10"/>
  <c r="A30" i="10"/>
  <c r="A697" i="10"/>
  <c r="B696" i="10"/>
  <c r="A387" i="10"/>
  <c r="B387" i="10" s="1"/>
  <c r="A801" i="10"/>
  <c r="B800" i="10"/>
  <c r="B746" i="10"/>
  <c r="A747" i="10"/>
  <c r="B643" i="10"/>
  <c r="A644" i="10"/>
  <c r="A131" i="10"/>
  <c r="B130" i="10"/>
  <c r="A542" i="10"/>
  <c r="B541" i="10"/>
  <c r="A439" i="10"/>
  <c r="B438" i="10"/>
  <c r="A591" i="10"/>
  <c r="B590" i="10"/>
  <c r="B284" i="10"/>
  <c r="A285" i="10"/>
  <c r="A956" i="10"/>
  <c r="B955" i="10"/>
  <c r="A82" i="10"/>
  <c r="B81" i="10"/>
  <c r="A238" i="10"/>
  <c r="B237" i="10"/>
  <c r="B181" i="10"/>
  <c r="A182" i="10"/>
  <c r="A336" i="10"/>
  <c r="B335" i="10"/>
  <c r="A1009" i="10"/>
  <c r="B1008" i="10"/>
  <c r="A851" i="10"/>
  <c r="B850" i="10"/>
  <c r="A245" i="9"/>
  <c r="B244" i="9"/>
  <c r="A571" i="9"/>
  <c r="B570" i="9"/>
  <c r="A85" i="9"/>
  <c r="B84" i="9"/>
  <c r="A302" i="9"/>
  <c r="B301" i="9"/>
  <c r="A517" i="9"/>
  <c r="B516" i="9"/>
  <c r="A624" i="9"/>
  <c r="B623" i="9"/>
  <c r="A894" i="9"/>
  <c r="B893" i="9"/>
  <c r="B785" i="9"/>
  <c r="A786" i="9"/>
  <c r="A1057" i="9"/>
  <c r="B1056" i="9"/>
  <c r="B948" i="9"/>
  <c r="A949" i="9"/>
  <c r="A139" i="9"/>
  <c r="B138" i="9"/>
  <c r="A839" i="9"/>
  <c r="B838" i="9"/>
  <c r="B676" i="9"/>
  <c r="A677" i="9"/>
  <c r="B28" i="9"/>
  <c r="A29" i="9"/>
  <c r="A1002" i="9"/>
  <c r="B1001" i="9"/>
  <c r="A732" i="9"/>
  <c r="B731" i="9"/>
  <c r="A192" i="9"/>
  <c r="B191" i="9"/>
  <c r="A462" i="9"/>
  <c r="B461" i="9"/>
  <c r="A354" i="9"/>
  <c r="B353" i="9"/>
  <c r="A409" i="9"/>
  <c r="B408" i="9"/>
  <c r="A237" i="8"/>
  <c r="B236" i="8"/>
  <c r="B796" i="8"/>
  <c r="A797" i="8"/>
  <c r="A83" i="8"/>
  <c r="B82" i="8"/>
  <c r="B746" i="8"/>
  <c r="A747" i="8"/>
  <c r="A340" i="8"/>
  <c r="B339" i="8"/>
  <c r="B32" i="8"/>
  <c r="A33" i="8"/>
  <c r="A134" i="8"/>
  <c r="B133" i="8"/>
  <c r="B899" i="8"/>
  <c r="A900" i="8"/>
  <c r="A390" i="8"/>
  <c r="B389" i="8"/>
  <c r="A492" i="8"/>
  <c r="B491" i="8"/>
  <c r="A290" i="8"/>
  <c r="B289" i="8"/>
  <c r="B541" i="8"/>
  <c r="A542" i="8"/>
  <c r="A1004" i="8"/>
  <c r="B1003" i="8"/>
  <c r="A187" i="8"/>
  <c r="B186" i="8"/>
  <c r="A646" i="8"/>
  <c r="B645" i="8"/>
  <c r="A594" i="8"/>
  <c r="B593" i="8"/>
  <c r="B442" i="8"/>
  <c r="A443" i="8"/>
  <c r="A952" i="8"/>
  <c r="B951" i="8"/>
  <c r="A850" i="8"/>
  <c r="B849" i="8"/>
  <c r="A695" i="8"/>
  <c r="B694" i="8"/>
  <c r="A353" i="4" l="1"/>
  <c r="B352" i="4"/>
  <c r="A569" i="4"/>
  <c r="B568" i="4"/>
  <c r="A297" i="4"/>
  <c r="B296" i="4"/>
  <c r="A892" i="4"/>
  <c r="B891" i="4"/>
  <c r="B513" i="4"/>
  <c r="A514" i="4"/>
  <c r="A950" i="4"/>
  <c r="B949" i="4"/>
  <c r="B244" i="4"/>
  <c r="A245" i="4"/>
  <c r="B999" i="4"/>
  <c r="A1000" i="4"/>
  <c r="A784" i="4"/>
  <c r="B783" i="4"/>
  <c r="A837" i="4"/>
  <c r="B836" i="4"/>
  <c r="B28" i="4"/>
  <c r="A29" i="4"/>
  <c r="B729" i="4"/>
  <c r="A730" i="4"/>
  <c r="A82" i="4"/>
  <c r="B81" i="4"/>
  <c r="A136" i="4"/>
  <c r="B135" i="4"/>
  <c r="B459" i="4"/>
  <c r="A460" i="4"/>
  <c r="B1053" i="4"/>
  <c r="A1054" i="4"/>
  <c r="A677" i="4"/>
  <c r="B676" i="4"/>
  <c r="C825" i="10"/>
  <c r="C825" i="8"/>
  <c r="C84" i="1"/>
  <c r="C31" i="7"/>
  <c r="A623" i="4"/>
  <c r="B622" i="4"/>
  <c r="A190" i="4"/>
  <c r="B189" i="4"/>
  <c r="A406" i="4"/>
  <c r="B405" i="4"/>
  <c r="B488" i="10"/>
  <c r="A489" i="10"/>
  <c r="A31" i="10"/>
  <c r="B30" i="10"/>
  <c r="A904" i="10"/>
  <c r="B903" i="10"/>
  <c r="B182" i="10"/>
  <c r="A183" i="10"/>
  <c r="A337" i="10"/>
  <c r="B336" i="10"/>
  <c r="A1010" i="10"/>
  <c r="B1009" i="10"/>
  <c r="A957" i="10"/>
  <c r="B956" i="10"/>
  <c r="A543" i="10"/>
  <c r="B542" i="10"/>
  <c r="A802" i="10"/>
  <c r="B801" i="10"/>
  <c r="B285" i="10"/>
  <c r="A286" i="10"/>
  <c r="A852" i="10"/>
  <c r="B851" i="10"/>
  <c r="B82" i="10"/>
  <c r="A83" i="10"/>
  <c r="A440" i="10"/>
  <c r="B439" i="10"/>
  <c r="A132" i="10"/>
  <c r="B131" i="10"/>
  <c r="A388" i="10"/>
  <c r="B388" i="10" s="1"/>
  <c r="A239" i="10"/>
  <c r="B238" i="10"/>
  <c r="B747" i="10"/>
  <c r="A748" i="10"/>
  <c r="A645" i="10"/>
  <c r="B644" i="10"/>
  <c r="A592" i="10"/>
  <c r="B591" i="10"/>
  <c r="A698" i="10"/>
  <c r="B697" i="10"/>
  <c r="A246" i="9"/>
  <c r="B245" i="9"/>
  <c r="A733" i="9"/>
  <c r="B732" i="9"/>
  <c r="A840" i="9"/>
  <c r="B839" i="9"/>
  <c r="B354" i="9"/>
  <c r="A355" i="9"/>
  <c r="B1002" i="9"/>
  <c r="A1003" i="9"/>
  <c r="A140" i="9"/>
  <c r="B139" i="9"/>
  <c r="B894" i="9"/>
  <c r="A895" i="9"/>
  <c r="A303" i="9"/>
  <c r="B302" i="9"/>
  <c r="B409" i="9"/>
  <c r="A410" i="9"/>
  <c r="A518" i="9"/>
  <c r="B517" i="9"/>
  <c r="A30" i="9"/>
  <c r="B29" i="9"/>
  <c r="A950" i="9"/>
  <c r="B949" i="9"/>
  <c r="B462" i="9"/>
  <c r="A463" i="9"/>
  <c r="B85" i="9"/>
  <c r="A86" i="9"/>
  <c r="B786" i="9"/>
  <c r="A787" i="9"/>
  <c r="A678" i="9"/>
  <c r="B677" i="9"/>
  <c r="A193" i="9"/>
  <c r="B192" i="9"/>
  <c r="A1058" i="9"/>
  <c r="B1057" i="9"/>
  <c r="A625" i="9"/>
  <c r="B624" i="9"/>
  <c r="B571" i="9"/>
  <c r="A572" i="9"/>
  <c r="A84" i="8"/>
  <c r="B83" i="8"/>
  <c r="B797" i="8"/>
  <c r="A798" i="8"/>
  <c r="B237" i="8"/>
  <c r="A238" i="8"/>
  <c r="B340" i="8"/>
  <c r="A341" i="8"/>
  <c r="B747" i="8"/>
  <c r="A748" i="8"/>
  <c r="B134" i="8"/>
  <c r="A135" i="8"/>
  <c r="A34" i="8"/>
  <c r="B33" i="8"/>
  <c r="A391" i="8"/>
  <c r="B390" i="8"/>
  <c r="B646" i="8"/>
  <c r="A647" i="8"/>
  <c r="A543" i="8"/>
  <c r="B542" i="8"/>
  <c r="A953" i="8"/>
  <c r="B952" i="8"/>
  <c r="B290" i="8"/>
  <c r="A291" i="8"/>
  <c r="A595" i="8"/>
  <c r="B594" i="8"/>
  <c r="B900" i="8"/>
  <c r="A901" i="8"/>
  <c r="A444" i="8"/>
  <c r="B443" i="8"/>
  <c r="B695" i="8"/>
  <c r="A696" i="8"/>
  <c r="B187" i="8"/>
  <c r="A188" i="8"/>
  <c r="A851" i="8"/>
  <c r="B850" i="8"/>
  <c r="B1004" i="8"/>
  <c r="A1005" i="8"/>
  <c r="A493" i="8"/>
  <c r="B492" i="8"/>
  <c r="B297" i="4" l="1"/>
  <c r="A298" i="4"/>
  <c r="A570" i="4"/>
  <c r="B569" i="4"/>
  <c r="A354" i="4"/>
  <c r="B353" i="4"/>
  <c r="B245" i="4"/>
  <c r="A246" i="4"/>
  <c r="B950" i="4"/>
  <c r="A951" i="4"/>
  <c r="B837" i="4"/>
  <c r="A838" i="4"/>
  <c r="B514" i="4"/>
  <c r="A515" i="4"/>
  <c r="A1001" i="4"/>
  <c r="B1000" i="4"/>
  <c r="A785" i="4"/>
  <c r="B784" i="4"/>
  <c r="A893" i="4"/>
  <c r="B892" i="4"/>
  <c r="B460" i="4"/>
  <c r="A461" i="4"/>
  <c r="B406" i="4"/>
  <c r="A407" i="4"/>
  <c r="F825" i="10"/>
  <c r="F825" i="8"/>
  <c r="D31" i="7"/>
  <c r="C85" i="1"/>
  <c r="B677" i="4"/>
  <c r="A678" i="4"/>
  <c r="B82" i="4"/>
  <c r="A83" i="4"/>
  <c r="A1055" i="4"/>
  <c r="B1054" i="4"/>
  <c r="A137" i="4"/>
  <c r="B136" i="4"/>
  <c r="B730" i="4"/>
  <c r="A731" i="4"/>
  <c r="A191" i="4"/>
  <c r="B190" i="4"/>
  <c r="B29" i="4"/>
  <c r="A30" i="4"/>
  <c r="A624" i="4"/>
  <c r="B623" i="4"/>
  <c r="B239" i="10"/>
  <c r="A240" i="10"/>
  <c r="A490" i="10"/>
  <c r="B489" i="10"/>
  <c r="A905" i="10"/>
  <c r="B904" i="10"/>
  <c r="B31" i="10"/>
  <c r="A32" i="10"/>
  <c r="A389" i="10"/>
  <c r="B389" i="10" s="1"/>
  <c r="A593" i="10"/>
  <c r="B592" i="10"/>
  <c r="A441" i="10"/>
  <c r="B440" i="10"/>
  <c r="A803" i="10"/>
  <c r="B802" i="10"/>
  <c r="A1011" i="10"/>
  <c r="B1010" i="10"/>
  <c r="A699" i="10"/>
  <c r="B698" i="10"/>
  <c r="A84" i="10"/>
  <c r="B83" i="10"/>
  <c r="B645" i="10"/>
  <c r="A646" i="10"/>
  <c r="A133" i="10"/>
  <c r="B132" i="10"/>
  <c r="A544" i="10"/>
  <c r="B543" i="10"/>
  <c r="A338" i="10"/>
  <c r="B337" i="10"/>
  <c r="B183" i="10"/>
  <c r="A184" i="10"/>
  <c r="A287" i="10"/>
  <c r="B286" i="10"/>
  <c r="A749" i="10"/>
  <c r="B748" i="10"/>
  <c r="B852" i="10"/>
  <c r="A853" i="10"/>
  <c r="B957" i="10"/>
  <c r="A958" i="10"/>
  <c r="A247" i="9"/>
  <c r="B246" i="9"/>
  <c r="B193" i="9"/>
  <c r="A194" i="9"/>
  <c r="A788" i="9"/>
  <c r="B787" i="9"/>
  <c r="A356" i="9"/>
  <c r="B355" i="9"/>
  <c r="A464" i="9"/>
  <c r="B463" i="9"/>
  <c r="A411" i="9"/>
  <c r="B410" i="9"/>
  <c r="B1003" i="9"/>
  <c r="A1004" i="9"/>
  <c r="A626" i="9"/>
  <c r="B625" i="9"/>
  <c r="B86" i="9"/>
  <c r="A87" i="9"/>
  <c r="A896" i="9"/>
  <c r="B895" i="9"/>
  <c r="A1059" i="9"/>
  <c r="B1058" i="9"/>
  <c r="A31" i="9"/>
  <c r="B30" i="9"/>
  <c r="B840" i="9"/>
  <c r="A841" i="9"/>
  <c r="A573" i="9"/>
  <c r="B572" i="9"/>
  <c r="B678" i="9"/>
  <c r="A679" i="9"/>
  <c r="A951" i="9"/>
  <c r="B950" i="9"/>
  <c r="B303" i="9"/>
  <c r="A304" i="9"/>
  <c r="B518" i="9"/>
  <c r="A519" i="9"/>
  <c r="B140" i="9"/>
  <c r="A141" i="9"/>
  <c r="A734" i="9"/>
  <c r="B733" i="9"/>
  <c r="A239" i="8"/>
  <c r="B238" i="8"/>
  <c r="A799" i="8"/>
  <c r="B798" i="8"/>
  <c r="B84" i="8"/>
  <c r="A85" i="8"/>
  <c r="B135" i="8"/>
  <c r="A136" i="8"/>
  <c r="A749" i="8"/>
  <c r="B748" i="8"/>
  <c r="A342" i="8"/>
  <c r="B341" i="8"/>
  <c r="A35" i="8"/>
  <c r="B34" i="8"/>
  <c r="A494" i="8"/>
  <c r="B493" i="8"/>
  <c r="A954" i="8"/>
  <c r="B953" i="8"/>
  <c r="A648" i="8"/>
  <c r="B647" i="8"/>
  <c r="A189" i="8"/>
  <c r="B188" i="8"/>
  <c r="A697" i="8"/>
  <c r="B696" i="8"/>
  <c r="A596" i="8"/>
  <c r="B595" i="8"/>
  <c r="B543" i="8"/>
  <c r="A544" i="8"/>
  <c r="A1006" i="8"/>
  <c r="B1005" i="8"/>
  <c r="A902" i="8"/>
  <c r="B901" i="8"/>
  <c r="B444" i="8"/>
  <c r="A445" i="8"/>
  <c r="A292" i="8"/>
  <c r="B291" i="8"/>
  <c r="B851" i="8"/>
  <c r="A852" i="8"/>
  <c r="A392" i="8"/>
  <c r="B391" i="8"/>
  <c r="A355" i="4" l="1"/>
  <c r="B354" i="4"/>
  <c r="B570" i="4"/>
  <c r="A571" i="4"/>
  <c r="B298" i="4"/>
  <c r="A299" i="4"/>
  <c r="A1002" i="4"/>
  <c r="B1001" i="4"/>
  <c r="B838" i="4"/>
  <c r="A839" i="4"/>
  <c r="A786" i="4"/>
  <c r="B785" i="4"/>
  <c r="B951" i="4"/>
  <c r="A952" i="4"/>
  <c r="A516" i="4"/>
  <c r="B515" i="4"/>
  <c r="A247" i="4"/>
  <c r="B246" i="4"/>
  <c r="A894" i="4"/>
  <c r="B893" i="4"/>
  <c r="I825" i="10"/>
  <c r="I825" i="8"/>
  <c r="C33" i="7"/>
  <c r="C86" i="1"/>
  <c r="A1056" i="4"/>
  <c r="B1055" i="4"/>
  <c r="B191" i="4"/>
  <c r="A192" i="4"/>
  <c r="B731" i="4"/>
  <c r="A732" i="4"/>
  <c r="A84" i="4"/>
  <c r="B83" i="4"/>
  <c r="B407" i="4"/>
  <c r="A408" i="4"/>
  <c r="A625" i="4"/>
  <c r="B624" i="4"/>
  <c r="A138" i="4"/>
  <c r="B137" i="4"/>
  <c r="B30" i="4"/>
  <c r="A31" i="4"/>
  <c r="A679" i="4"/>
  <c r="B678" i="4"/>
  <c r="B461" i="4"/>
  <c r="A462" i="4"/>
  <c r="A241" i="10"/>
  <c r="B240" i="10"/>
  <c r="B490" i="10"/>
  <c r="A491" i="10"/>
  <c r="A33" i="10"/>
  <c r="B32" i="10"/>
  <c r="A906" i="10"/>
  <c r="B905" i="10"/>
  <c r="A545" i="10"/>
  <c r="B544" i="10"/>
  <c r="A804" i="10"/>
  <c r="B803" i="10"/>
  <c r="A339" i="10"/>
  <c r="B338" i="10"/>
  <c r="B84" i="10"/>
  <c r="A85" i="10"/>
  <c r="A288" i="10"/>
  <c r="B287" i="10"/>
  <c r="A134" i="10"/>
  <c r="B133" i="10"/>
  <c r="A700" i="10"/>
  <c r="B699" i="10"/>
  <c r="A442" i="10"/>
  <c r="B441" i="10"/>
  <c r="A959" i="10"/>
  <c r="B958" i="10"/>
  <c r="A185" i="10"/>
  <c r="B184" i="10"/>
  <c r="B646" i="10"/>
  <c r="A647" i="10"/>
  <c r="A750" i="10"/>
  <c r="B749" i="10"/>
  <c r="B593" i="10"/>
  <c r="A594" i="10"/>
  <c r="A854" i="10"/>
  <c r="B853" i="10"/>
  <c r="A390" i="10"/>
  <c r="B390" i="10" s="1"/>
  <c r="A1012" i="10"/>
  <c r="B1011" i="10"/>
  <c r="B247" i="9"/>
  <c r="A248" i="9"/>
  <c r="A412" i="9"/>
  <c r="B411" i="9"/>
  <c r="A305" i="9"/>
  <c r="B304" i="9"/>
  <c r="B573" i="9"/>
  <c r="A574" i="9"/>
  <c r="B464" i="9"/>
  <c r="A465" i="9"/>
  <c r="A952" i="9"/>
  <c r="B951" i="9"/>
  <c r="A520" i="9"/>
  <c r="B519" i="9"/>
  <c r="B679" i="9"/>
  <c r="A680" i="9"/>
  <c r="A1005" i="9"/>
  <c r="B1004" i="9"/>
  <c r="A842" i="9"/>
  <c r="B841" i="9"/>
  <c r="B87" i="9"/>
  <c r="A88" i="9"/>
  <c r="A142" i="9"/>
  <c r="B141" i="9"/>
  <c r="A627" i="9"/>
  <c r="B626" i="9"/>
  <c r="A1060" i="9"/>
  <c r="B1059" i="9"/>
  <c r="B788" i="9"/>
  <c r="A789" i="9"/>
  <c r="B896" i="9"/>
  <c r="A897" i="9"/>
  <c r="A735" i="9"/>
  <c r="B734" i="9"/>
  <c r="A32" i="9"/>
  <c r="B31" i="9"/>
  <c r="B356" i="9"/>
  <c r="A357" i="9"/>
  <c r="B194" i="9"/>
  <c r="A195" i="9"/>
  <c r="B85" i="8"/>
  <c r="A86" i="8"/>
  <c r="A800" i="8"/>
  <c r="B799" i="8"/>
  <c r="A240" i="8"/>
  <c r="B239" i="8"/>
  <c r="A750" i="8"/>
  <c r="B749" i="8"/>
  <c r="A137" i="8"/>
  <c r="B136" i="8"/>
  <c r="B35" i="8"/>
  <c r="A36" i="8"/>
  <c r="A343" i="8"/>
  <c r="B342" i="8"/>
  <c r="B1006" i="8"/>
  <c r="A1007" i="8"/>
  <c r="B189" i="8"/>
  <c r="A190" i="8"/>
  <c r="A955" i="8"/>
  <c r="B954" i="8"/>
  <c r="B902" i="8"/>
  <c r="A903" i="8"/>
  <c r="A853" i="8"/>
  <c r="B852" i="8"/>
  <c r="A545" i="8"/>
  <c r="B544" i="8"/>
  <c r="A293" i="8"/>
  <c r="B292" i="8"/>
  <c r="A495" i="8"/>
  <c r="B494" i="8"/>
  <c r="A446" i="8"/>
  <c r="B445" i="8"/>
  <c r="A649" i="8"/>
  <c r="B648" i="8"/>
  <c r="A597" i="8"/>
  <c r="B596" i="8"/>
  <c r="A698" i="8"/>
  <c r="B697" i="8"/>
  <c r="A393" i="8"/>
  <c r="B392" i="8"/>
  <c r="B299" i="4" l="1"/>
  <c r="A300" i="4"/>
  <c r="A572" i="4"/>
  <c r="B571" i="4"/>
  <c r="B355" i="4"/>
  <c r="A356" i="4"/>
  <c r="A840" i="4"/>
  <c r="B839" i="4"/>
  <c r="B247" i="4"/>
  <c r="A248" i="4"/>
  <c r="A517" i="4"/>
  <c r="B516" i="4"/>
  <c r="B952" i="4"/>
  <c r="A953" i="4"/>
  <c r="B894" i="4"/>
  <c r="A895" i="4"/>
  <c r="A787" i="4"/>
  <c r="B786" i="4"/>
  <c r="A1003" i="4"/>
  <c r="B1002" i="4"/>
  <c r="A463" i="4"/>
  <c r="B462" i="4"/>
  <c r="L825" i="10"/>
  <c r="D33" i="7"/>
  <c r="C87" i="1"/>
  <c r="L825" i="8"/>
  <c r="B138" i="4"/>
  <c r="A139" i="4"/>
  <c r="A85" i="4"/>
  <c r="B84" i="4"/>
  <c r="A733" i="4"/>
  <c r="B732" i="4"/>
  <c r="B679" i="4"/>
  <c r="A680" i="4"/>
  <c r="A626" i="4"/>
  <c r="B625" i="4"/>
  <c r="A1057" i="4"/>
  <c r="B1056" i="4"/>
  <c r="B31" i="4"/>
  <c r="A32" i="4"/>
  <c r="A409" i="4"/>
  <c r="B408" i="4"/>
  <c r="B192" i="4"/>
  <c r="A193" i="4"/>
  <c r="B241" i="10"/>
  <c r="A242" i="10"/>
  <c r="B491" i="10"/>
  <c r="A492" i="10"/>
  <c r="A907" i="10"/>
  <c r="B906" i="10"/>
  <c r="A34" i="10"/>
  <c r="B33" i="10"/>
  <c r="B647" i="10"/>
  <c r="A648" i="10"/>
  <c r="A1013" i="10"/>
  <c r="B1012" i="10"/>
  <c r="B750" i="10"/>
  <c r="A751" i="10"/>
  <c r="A960" i="10"/>
  <c r="B959" i="10"/>
  <c r="B288" i="10"/>
  <c r="A289" i="10"/>
  <c r="A855" i="10"/>
  <c r="B854" i="10"/>
  <c r="A701" i="10"/>
  <c r="B700" i="10"/>
  <c r="A340" i="10"/>
  <c r="B339" i="10"/>
  <c r="A595" i="10"/>
  <c r="B594" i="10"/>
  <c r="B185" i="10"/>
  <c r="A186" i="10"/>
  <c r="A135" i="10"/>
  <c r="B134" i="10"/>
  <c r="A805" i="10"/>
  <c r="B804" i="10"/>
  <c r="A86" i="10"/>
  <c r="B85" i="10"/>
  <c r="A391" i="10"/>
  <c r="B391" i="10" s="1"/>
  <c r="A443" i="10"/>
  <c r="B442" i="10"/>
  <c r="A546" i="10"/>
  <c r="B545" i="10"/>
  <c r="A249" i="9"/>
  <c r="B248" i="9"/>
  <c r="A358" i="9"/>
  <c r="B357" i="9"/>
  <c r="B789" i="9"/>
  <c r="A790" i="9"/>
  <c r="A89" i="9"/>
  <c r="B88" i="9"/>
  <c r="A736" i="9"/>
  <c r="B735" i="9"/>
  <c r="B680" i="9"/>
  <c r="A681" i="9"/>
  <c r="A1006" i="9"/>
  <c r="B1005" i="9"/>
  <c r="A575" i="9"/>
  <c r="B574" i="9"/>
  <c r="A628" i="9"/>
  <c r="B627" i="9"/>
  <c r="A898" i="9"/>
  <c r="B897" i="9"/>
  <c r="A33" i="9"/>
  <c r="B32" i="9"/>
  <c r="A1061" i="9"/>
  <c r="B1060" i="9"/>
  <c r="A843" i="9"/>
  <c r="B842" i="9"/>
  <c r="B952" i="9"/>
  <c r="A953" i="9"/>
  <c r="A413" i="9"/>
  <c r="B412" i="9"/>
  <c r="A196" i="9"/>
  <c r="B195" i="9"/>
  <c r="A143" i="9"/>
  <c r="B142" i="9"/>
  <c r="B520" i="9"/>
  <c r="A521" i="9"/>
  <c r="A306" i="9"/>
  <c r="B305" i="9"/>
  <c r="A466" i="9"/>
  <c r="B465" i="9"/>
  <c r="A241" i="8"/>
  <c r="B240" i="8"/>
  <c r="A801" i="8"/>
  <c r="B800" i="8"/>
  <c r="B86" i="8"/>
  <c r="A87" i="8"/>
  <c r="B36" i="8"/>
  <c r="A37" i="8"/>
  <c r="A138" i="8"/>
  <c r="B137" i="8"/>
  <c r="B343" i="8"/>
  <c r="A344" i="8"/>
  <c r="A751" i="8"/>
  <c r="B750" i="8"/>
  <c r="B293" i="8"/>
  <c r="A294" i="8"/>
  <c r="B446" i="8"/>
  <c r="A447" i="8"/>
  <c r="B545" i="8"/>
  <c r="A546" i="8"/>
  <c r="A956" i="8"/>
  <c r="B955" i="8"/>
  <c r="A904" i="8"/>
  <c r="B903" i="8"/>
  <c r="A191" i="8"/>
  <c r="B190" i="8"/>
  <c r="A1008" i="8"/>
  <c r="B1007" i="8"/>
  <c r="A394" i="8"/>
  <c r="B393" i="8"/>
  <c r="A598" i="8"/>
  <c r="B597" i="8"/>
  <c r="A854" i="8"/>
  <c r="B853" i="8"/>
  <c r="A699" i="8"/>
  <c r="B698" i="8"/>
  <c r="A650" i="8"/>
  <c r="B649" i="8"/>
  <c r="A496" i="8"/>
  <c r="B495" i="8"/>
  <c r="B356" i="4" l="1"/>
  <c r="A357" i="4"/>
  <c r="A573" i="4"/>
  <c r="B572" i="4"/>
  <c r="A301" i="4"/>
  <c r="B300" i="4"/>
  <c r="B787" i="4"/>
  <c r="A788" i="4"/>
  <c r="A896" i="4"/>
  <c r="B895" i="4"/>
  <c r="B517" i="4"/>
  <c r="A518" i="4"/>
  <c r="B248" i="4"/>
  <c r="A249" i="4"/>
  <c r="B953" i="4"/>
  <c r="A954" i="4"/>
  <c r="A1004" i="4"/>
  <c r="B1003" i="4"/>
  <c r="A841" i="4"/>
  <c r="B840" i="4"/>
  <c r="A194" i="4"/>
  <c r="B193" i="4"/>
  <c r="B139" i="4"/>
  <c r="A140" i="4"/>
  <c r="B733" i="4"/>
  <c r="A734" i="4"/>
  <c r="A410" i="4"/>
  <c r="B409" i="4"/>
  <c r="B1057" i="4"/>
  <c r="A1058" i="4"/>
  <c r="O825" i="10"/>
  <c r="C88" i="1"/>
  <c r="C35" i="7"/>
  <c r="O825" i="8"/>
  <c r="A33" i="4"/>
  <c r="B32" i="4"/>
  <c r="A681" i="4"/>
  <c r="B680" i="4"/>
  <c r="A627" i="4"/>
  <c r="B626" i="4"/>
  <c r="A86" i="4"/>
  <c r="B85" i="4"/>
  <c r="A464" i="4"/>
  <c r="B463" i="4"/>
  <c r="B443" i="10"/>
  <c r="A444" i="10"/>
  <c r="B242" i="10"/>
  <c r="A243" i="10"/>
  <c r="B86" i="10"/>
  <c r="A87" i="10"/>
  <c r="B492" i="10"/>
  <c r="A493" i="10"/>
  <c r="A35" i="10"/>
  <c r="B34" i="10"/>
  <c r="A908" i="10"/>
  <c r="B907" i="10"/>
  <c r="A136" i="10"/>
  <c r="B135" i="10"/>
  <c r="A702" i="10"/>
  <c r="B701" i="10"/>
  <c r="A961" i="10"/>
  <c r="B960" i="10"/>
  <c r="B186" i="10"/>
  <c r="A187" i="10"/>
  <c r="B751" i="10"/>
  <c r="A752" i="10"/>
  <c r="A392" i="10"/>
  <c r="A856" i="10"/>
  <c r="B855" i="10"/>
  <c r="A547" i="10"/>
  <c r="B546" i="10"/>
  <c r="A596" i="10"/>
  <c r="B595" i="10"/>
  <c r="A1014" i="10"/>
  <c r="B1013" i="10"/>
  <c r="B289" i="10"/>
  <c r="A290" i="10"/>
  <c r="A649" i="10"/>
  <c r="B648" i="10"/>
  <c r="A806" i="10"/>
  <c r="B805" i="10"/>
  <c r="A341" i="10"/>
  <c r="B340" i="10"/>
  <c r="B249" i="9"/>
  <c r="A250" i="9"/>
  <c r="A844" i="9"/>
  <c r="B843" i="9"/>
  <c r="A144" i="9"/>
  <c r="B143" i="9"/>
  <c r="A629" i="9"/>
  <c r="B628" i="9"/>
  <c r="A197" i="9"/>
  <c r="B196" i="9"/>
  <c r="B89" i="9"/>
  <c r="A90" i="9"/>
  <c r="A737" i="9"/>
  <c r="B736" i="9"/>
  <c r="B790" i="9"/>
  <c r="A791" i="9"/>
  <c r="A307" i="9"/>
  <c r="B306" i="9"/>
  <c r="A414" i="9"/>
  <c r="B413" i="9"/>
  <c r="A34" i="9"/>
  <c r="B33" i="9"/>
  <c r="B1006" i="9"/>
  <c r="A1007" i="9"/>
  <c r="B466" i="9"/>
  <c r="A467" i="9"/>
  <c r="A1062" i="9"/>
  <c r="B1061" i="9"/>
  <c r="B575" i="9"/>
  <c r="A576" i="9"/>
  <c r="A522" i="9"/>
  <c r="B521" i="9"/>
  <c r="A954" i="9"/>
  <c r="B953" i="9"/>
  <c r="A682" i="9"/>
  <c r="B681" i="9"/>
  <c r="B898" i="9"/>
  <c r="A899" i="9"/>
  <c r="B358" i="9"/>
  <c r="A359" i="9"/>
  <c r="A88" i="8"/>
  <c r="B87" i="8"/>
  <c r="B801" i="8"/>
  <c r="A802" i="8"/>
  <c r="B241" i="8"/>
  <c r="A242" i="8"/>
  <c r="B751" i="8"/>
  <c r="A752" i="8"/>
  <c r="A139" i="8"/>
  <c r="B138" i="8"/>
  <c r="B344" i="8"/>
  <c r="A345" i="8"/>
  <c r="A38" i="8"/>
  <c r="B37" i="8"/>
  <c r="A448" i="8"/>
  <c r="B447" i="8"/>
  <c r="A700" i="8"/>
  <c r="B699" i="8"/>
  <c r="A395" i="8"/>
  <c r="B394" i="8"/>
  <c r="B191" i="8"/>
  <c r="A192" i="8"/>
  <c r="A599" i="8"/>
  <c r="B598" i="8"/>
  <c r="B650" i="8"/>
  <c r="A651" i="8"/>
  <c r="A497" i="8"/>
  <c r="B496" i="8"/>
  <c r="A957" i="8"/>
  <c r="B956" i="8"/>
  <c r="A855" i="8"/>
  <c r="B854" i="8"/>
  <c r="B1008" i="8"/>
  <c r="A1009" i="8"/>
  <c r="A905" i="8"/>
  <c r="B904" i="8"/>
  <c r="A547" i="8"/>
  <c r="B546" i="8"/>
  <c r="B294" i="8"/>
  <c r="A295" i="8"/>
  <c r="A302" i="4" l="1"/>
  <c r="B301" i="4"/>
  <c r="B573" i="4"/>
  <c r="A574" i="4"/>
  <c r="A358" i="4"/>
  <c r="B357" i="4"/>
  <c r="A897" i="4"/>
  <c r="B896" i="4"/>
  <c r="B518" i="4"/>
  <c r="A519" i="4"/>
  <c r="A1005" i="4"/>
  <c r="B1004" i="4"/>
  <c r="B954" i="4"/>
  <c r="A955" i="4"/>
  <c r="B788" i="4"/>
  <c r="A789" i="4"/>
  <c r="A250" i="4"/>
  <c r="B249" i="4"/>
  <c r="A842" i="4"/>
  <c r="B841" i="4"/>
  <c r="A1059" i="4"/>
  <c r="B1058" i="4"/>
  <c r="B627" i="4"/>
  <c r="A628" i="4"/>
  <c r="A34" i="4"/>
  <c r="B33" i="4"/>
  <c r="A141" i="4"/>
  <c r="B140" i="4"/>
  <c r="A682" i="4"/>
  <c r="B681" i="4"/>
  <c r="B410" i="4"/>
  <c r="A411" i="4"/>
  <c r="C877" i="10"/>
  <c r="C876" i="8"/>
  <c r="C89" i="1"/>
  <c r="D35" i="7"/>
  <c r="A465" i="4"/>
  <c r="B464" i="4"/>
  <c r="B734" i="4"/>
  <c r="A735" i="4"/>
  <c r="A87" i="4"/>
  <c r="B86" i="4"/>
  <c r="A195" i="4"/>
  <c r="B194" i="4"/>
  <c r="B444" i="10"/>
  <c r="A445" i="10"/>
  <c r="A393" i="10"/>
  <c r="B392" i="10"/>
  <c r="B341" i="10"/>
  <c r="A342" i="10"/>
  <c r="B290" i="10"/>
  <c r="A291" i="10"/>
  <c r="A244" i="10"/>
  <c r="B243" i="10"/>
  <c r="A88" i="10"/>
  <c r="B87" i="10"/>
  <c r="B35" i="10"/>
  <c r="A36" i="10"/>
  <c r="A494" i="10"/>
  <c r="B493" i="10"/>
  <c r="A909" i="10"/>
  <c r="B908" i="10"/>
  <c r="B187" i="10"/>
  <c r="A188" i="10"/>
  <c r="A548" i="10"/>
  <c r="B547" i="10"/>
  <c r="A1015" i="10"/>
  <c r="B1014" i="10"/>
  <c r="A807" i="10"/>
  <c r="B806" i="10"/>
  <c r="A703" i="10"/>
  <c r="B702" i="10"/>
  <c r="B856" i="10"/>
  <c r="A857" i="10"/>
  <c r="B961" i="10"/>
  <c r="A962" i="10"/>
  <c r="A753" i="10"/>
  <c r="B752" i="10"/>
  <c r="B649" i="10"/>
  <c r="A650" i="10"/>
  <c r="A597" i="10"/>
  <c r="B596" i="10"/>
  <c r="A137" i="10"/>
  <c r="B136" i="10"/>
  <c r="A251" i="9"/>
  <c r="B250" i="9"/>
  <c r="A955" i="9"/>
  <c r="B954" i="9"/>
  <c r="A308" i="9"/>
  <c r="B307" i="9"/>
  <c r="A792" i="9"/>
  <c r="B791" i="9"/>
  <c r="B899" i="9"/>
  <c r="A900" i="9"/>
  <c r="A577" i="9"/>
  <c r="B576" i="9"/>
  <c r="A523" i="9"/>
  <c r="B522" i="9"/>
  <c r="A35" i="9"/>
  <c r="B34" i="9"/>
  <c r="B359" i="9"/>
  <c r="A360" i="9"/>
  <c r="A738" i="9"/>
  <c r="B737" i="9"/>
  <c r="B629" i="9"/>
  <c r="A630" i="9"/>
  <c r="B682" i="9"/>
  <c r="A683" i="9"/>
  <c r="A1063" i="9"/>
  <c r="B1062" i="9"/>
  <c r="A415" i="9"/>
  <c r="B414" i="9"/>
  <c r="A145" i="9"/>
  <c r="B144" i="9"/>
  <c r="B1007" i="9"/>
  <c r="A1008" i="9"/>
  <c r="B197" i="9"/>
  <c r="A198" i="9"/>
  <c r="B467" i="9"/>
  <c r="A468" i="9"/>
  <c r="B90" i="9"/>
  <c r="A91" i="9"/>
  <c r="B844" i="9"/>
  <c r="A845" i="9"/>
  <c r="B242" i="8"/>
  <c r="A243" i="8"/>
  <c r="A803" i="8"/>
  <c r="B802" i="8"/>
  <c r="B88" i="8"/>
  <c r="A89" i="8"/>
  <c r="A140" i="8"/>
  <c r="B139" i="8"/>
  <c r="A753" i="8"/>
  <c r="B752" i="8"/>
  <c r="B38" i="8"/>
  <c r="A39" i="8"/>
  <c r="A346" i="8"/>
  <c r="B345" i="8"/>
  <c r="B905" i="8"/>
  <c r="A906" i="8"/>
  <c r="A1010" i="8"/>
  <c r="B1009" i="8"/>
  <c r="A193" i="8"/>
  <c r="B192" i="8"/>
  <c r="A958" i="8"/>
  <c r="B957" i="8"/>
  <c r="B295" i="8"/>
  <c r="A296" i="8"/>
  <c r="A652" i="8"/>
  <c r="B651" i="8"/>
  <c r="B448" i="8"/>
  <c r="A449" i="8"/>
  <c r="A600" i="8"/>
  <c r="B599" i="8"/>
  <c r="A856" i="8"/>
  <c r="B855" i="8"/>
  <c r="B547" i="8"/>
  <c r="A548" i="8"/>
  <c r="A498" i="8"/>
  <c r="B497" i="8"/>
  <c r="A701" i="8"/>
  <c r="B700" i="8"/>
  <c r="A396" i="8"/>
  <c r="B395" i="8"/>
  <c r="B358" i="4" l="1"/>
  <c r="A359" i="4"/>
  <c r="A575" i="4"/>
  <c r="B574" i="4"/>
  <c r="A303" i="4"/>
  <c r="B302" i="4"/>
  <c r="A956" i="4"/>
  <c r="B955" i="4"/>
  <c r="B842" i="4"/>
  <c r="A843" i="4"/>
  <c r="A1006" i="4"/>
  <c r="B1005" i="4"/>
  <c r="B519" i="4"/>
  <c r="A520" i="4"/>
  <c r="B250" i="4"/>
  <c r="A251" i="4"/>
  <c r="A790" i="4"/>
  <c r="B789" i="4"/>
  <c r="B897" i="4"/>
  <c r="A898" i="4"/>
  <c r="B735" i="4"/>
  <c r="A736" i="4"/>
  <c r="A629" i="4"/>
  <c r="B628" i="4"/>
  <c r="A683" i="4"/>
  <c r="B682" i="4"/>
  <c r="A142" i="4"/>
  <c r="B141" i="4"/>
  <c r="A196" i="4"/>
  <c r="B195" i="4"/>
  <c r="B465" i="4"/>
  <c r="A466" i="4"/>
  <c r="A1060" i="4"/>
  <c r="B1059" i="4"/>
  <c r="B411" i="4"/>
  <c r="A412" i="4"/>
  <c r="A88" i="4"/>
  <c r="B87" i="4"/>
  <c r="F877" i="10"/>
  <c r="C37" i="7"/>
  <c r="C90" i="1"/>
  <c r="F876" i="8"/>
  <c r="A35" i="4"/>
  <c r="B34" i="4"/>
  <c r="B494" i="10"/>
  <c r="A495" i="10"/>
  <c r="A446" i="10"/>
  <c r="B445" i="10"/>
  <c r="B393" i="10"/>
  <c r="A394" i="10"/>
  <c r="B342" i="10"/>
  <c r="A343" i="10"/>
  <c r="B291" i="10"/>
  <c r="A292" i="10"/>
  <c r="B244" i="10"/>
  <c r="A245" i="10"/>
  <c r="B188" i="10"/>
  <c r="A189" i="10"/>
  <c r="B137" i="10"/>
  <c r="A138" i="10"/>
  <c r="B88" i="10"/>
  <c r="A89" i="10"/>
  <c r="A37" i="10"/>
  <c r="B36" i="10"/>
  <c r="B909" i="10"/>
  <c r="A910" i="10"/>
  <c r="A963" i="10"/>
  <c r="B962" i="10"/>
  <c r="A858" i="10"/>
  <c r="B857" i="10"/>
  <c r="A598" i="10"/>
  <c r="B597" i="10"/>
  <c r="A1016" i="10"/>
  <c r="B1015" i="10"/>
  <c r="B650" i="10"/>
  <c r="A651" i="10"/>
  <c r="A704" i="10"/>
  <c r="B703" i="10"/>
  <c r="A549" i="10"/>
  <c r="B548" i="10"/>
  <c r="A808" i="10"/>
  <c r="B807" i="10"/>
  <c r="A754" i="10"/>
  <c r="B753" i="10"/>
  <c r="A252" i="9"/>
  <c r="B251" i="9"/>
  <c r="A846" i="9"/>
  <c r="B845" i="9"/>
  <c r="B900" i="9"/>
  <c r="A901" i="9"/>
  <c r="B630" i="9"/>
  <c r="A631" i="9"/>
  <c r="A146" i="9"/>
  <c r="B145" i="9"/>
  <c r="A36" i="9"/>
  <c r="B35" i="9"/>
  <c r="A793" i="9"/>
  <c r="B792" i="9"/>
  <c r="A1009" i="9"/>
  <c r="B1008" i="9"/>
  <c r="B468" i="9"/>
  <c r="A469" i="9"/>
  <c r="B415" i="9"/>
  <c r="A416" i="9"/>
  <c r="A524" i="9"/>
  <c r="B523" i="9"/>
  <c r="A309" i="9"/>
  <c r="B308" i="9"/>
  <c r="A684" i="9"/>
  <c r="B683" i="9"/>
  <c r="B360" i="9"/>
  <c r="A361" i="9"/>
  <c r="A92" i="9"/>
  <c r="B91" i="9"/>
  <c r="A199" i="9"/>
  <c r="B198" i="9"/>
  <c r="A1064" i="9"/>
  <c r="B1063" i="9"/>
  <c r="B738" i="9"/>
  <c r="A739" i="9"/>
  <c r="B577" i="9"/>
  <c r="A578" i="9"/>
  <c r="A956" i="9"/>
  <c r="B955" i="9"/>
  <c r="B89" i="8"/>
  <c r="A90" i="8"/>
  <c r="A804" i="8"/>
  <c r="B803" i="8"/>
  <c r="B243" i="8"/>
  <c r="A244" i="8"/>
  <c r="B753" i="8"/>
  <c r="A754" i="8"/>
  <c r="B39" i="8"/>
  <c r="A40" i="8"/>
  <c r="A347" i="8"/>
  <c r="B346" i="8"/>
  <c r="A141" i="8"/>
  <c r="B140" i="8"/>
  <c r="A857" i="8"/>
  <c r="B856" i="8"/>
  <c r="B193" i="8"/>
  <c r="A194" i="8"/>
  <c r="B296" i="8"/>
  <c r="A702" i="8"/>
  <c r="B701" i="8"/>
  <c r="B958" i="8"/>
  <c r="A959" i="8"/>
  <c r="A499" i="8"/>
  <c r="B498" i="8"/>
  <c r="B1010" i="8"/>
  <c r="B449" i="8"/>
  <c r="A601" i="8"/>
  <c r="B600" i="8"/>
  <c r="B652" i="8"/>
  <c r="A653" i="8"/>
  <c r="A397" i="8"/>
  <c r="B396" i="8"/>
  <c r="A549" i="8"/>
  <c r="B548" i="8"/>
  <c r="A907" i="8"/>
  <c r="B906" i="8"/>
  <c r="B303" i="4" l="1"/>
  <c r="A304" i="4"/>
  <c r="B575" i="4"/>
  <c r="A576" i="4"/>
  <c r="A360" i="4"/>
  <c r="B359" i="4"/>
  <c r="A1007" i="4"/>
  <c r="B1006" i="4"/>
  <c r="A844" i="4"/>
  <c r="B843" i="4"/>
  <c r="B790" i="4"/>
  <c r="A791" i="4"/>
  <c r="B251" i="4"/>
  <c r="A252" i="4"/>
  <c r="A957" i="4"/>
  <c r="B956" i="4"/>
  <c r="B898" i="4"/>
  <c r="A899" i="4"/>
  <c r="B520" i="4"/>
  <c r="A521" i="4"/>
  <c r="B412" i="4"/>
  <c r="A413" i="4"/>
  <c r="B466" i="4"/>
  <c r="A467" i="4"/>
  <c r="A36" i="4"/>
  <c r="B35" i="4"/>
  <c r="B142" i="4"/>
  <c r="A143" i="4"/>
  <c r="B683" i="4"/>
  <c r="A684" i="4"/>
  <c r="I877" i="10"/>
  <c r="D37" i="7"/>
  <c r="C91" i="1"/>
  <c r="I876" i="8"/>
  <c r="B196" i="4"/>
  <c r="A197" i="4"/>
  <c r="A630" i="4"/>
  <c r="B629" i="4"/>
  <c r="A1061" i="4"/>
  <c r="B1060" i="4"/>
  <c r="B736" i="4"/>
  <c r="A737" i="4"/>
  <c r="B88" i="4"/>
  <c r="A89" i="4"/>
  <c r="B495" i="10"/>
  <c r="A496" i="10"/>
  <c r="A447" i="10"/>
  <c r="B446" i="10"/>
  <c r="A395" i="10"/>
  <c r="B394" i="10"/>
  <c r="A344" i="10"/>
  <c r="B343" i="10"/>
  <c r="A293" i="10"/>
  <c r="B292" i="10"/>
  <c r="B245" i="10"/>
  <c r="A246" i="10"/>
  <c r="A190" i="10"/>
  <c r="B189" i="10"/>
  <c r="B138" i="10"/>
  <c r="A139" i="10"/>
  <c r="B89" i="10"/>
  <c r="A90" i="10"/>
  <c r="B37" i="10"/>
  <c r="A38" i="10"/>
  <c r="B910" i="10"/>
  <c r="A911" i="10"/>
  <c r="A1017" i="10"/>
  <c r="B1016" i="10"/>
  <c r="A705" i="10"/>
  <c r="B704" i="10"/>
  <c r="A859" i="10"/>
  <c r="B858" i="10"/>
  <c r="A809" i="10"/>
  <c r="B808" i="10"/>
  <c r="A550" i="10"/>
  <c r="B549" i="10"/>
  <c r="A599" i="10"/>
  <c r="B598" i="10"/>
  <c r="B651" i="10"/>
  <c r="A652" i="10"/>
  <c r="B754" i="10"/>
  <c r="A755" i="10"/>
  <c r="A964" i="10"/>
  <c r="B963" i="10"/>
  <c r="A253" i="9"/>
  <c r="B252" i="9"/>
  <c r="A579" i="9"/>
  <c r="B578" i="9"/>
  <c r="B631" i="9"/>
  <c r="A632" i="9"/>
  <c r="A470" i="9"/>
  <c r="B469" i="9"/>
  <c r="A310" i="9"/>
  <c r="B309" i="9"/>
  <c r="A93" i="9"/>
  <c r="B92" i="9"/>
  <c r="A525" i="9"/>
  <c r="B524" i="9"/>
  <c r="A1010" i="9"/>
  <c r="B1009" i="9"/>
  <c r="A740" i="9"/>
  <c r="B739" i="9"/>
  <c r="A362" i="9"/>
  <c r="B361" i="9"/>
  <c r="A902" i="9"/>
  <c r="B901" i="9"/>
  <c r="B793" i="9"/>
  <c r="A794" i="9"/>
  <c r="A200" i="9"/>
  <c r="B199" i="9"/>
  <c r="A417" i="9"/>
  <c r="B416" i="9"/>
  <c r="B956" i="9"/>
  <c r="A957" i="9"/>
  <c r="B146" i="9"/>
  <c r="A147" i="9"/>
  <c r="A1065" i="9"/>
  <c r="B1064" i="9"/>
  <c r="A685" i="9"/>
  <c r="B684" i="9"/>
  <c r="A37" i="9"/>
  <c r="B36" i="9"/>
  <c r="A847" i="9"/>
  <c r="B846" i="9"/>
  <c r="B244" i="8"/>
  <c r="A245" i="8"/>
  <c r="B804" i="8"/>
  <c r="A805" i="8"/>
  <c r="B90" i="8"/>
  <c r="A91" i="8"/>
  <c r="A755" i="8"/>
  <c r="B754" i="8"/>
  <c r="A41" i="8"/>
  <c r="B41" i="8" s="1"/>
  <c r="B40" i="8"/>
  <c r="A142" i="8"/>
  <c r="B141" i="8"/>
  <c r="B347" i="8"/>
  <c r="B653" i="8"/>
  <c r="B194" i="8"/>
  <c r="A500" i="8"/>
  <c r="B499" i="8"/>
  <c r="B959" i="8"/>
  <c r="A398" i="8"/>
  <c r="B397" i="8"/>
  <c r="B549" i="8"/>
  <c r="A550" i="8"/>
  <c r="A602" i="8"/>
  <c r="B601" i="8"/>
  <c r="B857" i="8"/>
  <c r="A703" i="8"/>
  <c r="B702" i="8"/>
  <c r="A908" i="8"/>
  <c r="B907" i="8"/>
  <c r="A361" i="4" l="1"/>
  <c r="B360" i="4"/>
  <c r="A577" i="4"/>
  <c r="B576" i="4"/>
  <c r="B304" i="4"/>
  <c r="A305" i="4"/>
  <c r="B521" i="4"/>
  <c r="A522" i="4"/>
  <c r="B791" i="4"/>
  <c r="A792" i="4"/>
  <c r="B899" i="4"/>
  <c r="A900" i="4"/>
  <c r="B844" i="4"/>
  <c r="A845" i="4"/>
  <c r="B957" i="4"/>
  <c r="A958" i="4"/>
  <c r="B252" i="4"/>
  <c r="A253" i="4"/>
  <c r="A1008" i="4"/>
  <c r="B1007" i="4"/>
  <c r="B143" i="4"/>
  <c r="A144" i="4"/>
  <c r="B89" i="4"/>
  <c r="A90" i="4"/>
  <c r="A631" i="4"/>
  <c r="B630" i="4"/>
  <c r="L877" i="10"/>
  <c r="L876" i="8"/>
  <c r="C92" i="1"/>
  <c r="C39" i="7"/>
  <c r="A37" i="4"/>
  <c r="B36" i="4"/>
  <c r="B467" i="4"/>
  <c r="A468" i="4"/>
  <c r="A1062" i="4"/>
  <c r="B1061" i="4"/>
  <c r="B737" i="4"/>
  <c r="A738" i="4"/>
  <c r="A198" i="4"/>
  <c r="B197" i="4"/>
  <c r="B684" i="4"/>
  <c r="A685" i="4"/>
  <c r="A414" i="4"/>
  <c r="B413" i="4"/>
  <c r="A497" i="10"/>
  <c r="B496" i="10"/>
  <c r="A448" i="10"/>
  <c r="B447" i="10"/>
  <c r="B395" i="10"/>
  <c r="A396" i="10"/>
  <c r="A345" i="10"/>
  <c r="B344" i="10"/>
  <c r="B293" i="10"/>
  <c r="A294" i="10"/>
  <c r="A247" i="10"/>
  <c r="B246" i="10"/>
  <c r="A191" i="10"/>
  <c r="B190" i="10"/>
  <c r="B139" i="10"/>
  <c r="A140" i="10"/>
  <c r="A91" i="10"/>
  <c r="B90" i="10"/>
  <c r="A39" i="10"/>
  <c r="B38" i="10"/>
  <c r="A912" i="10"/>
  <c r="B911" i="10"/>
  <c r="A860" i="10"/>
  <c r="B859" i="10"/>
  <c r="A965" i="10"/>
  <c r="B964" i="10"/>
  <c r="A551" i="10"/>
  <c r="B550" i="10"/>
  <c r="B755" i="10"/>
  <c r="A756" i="10"/>
  <c r="A653" i="10"/>
  <c r="B652" i="10"/>
  <c r="A600" i="10"/>
  <c r="B599" i="10"/>
  <c r="A706" i="10"/>
  <c r="B705" i="10"/>
  <c r="A810" i="10"/>
  <c r="B809" i="10"/>
  <c r="A1018" i="10"/>
  <c r="B1017" i="10"/>
  <c r="B253" i="9"/>
  <c r="A254" i="9"/>
  <c r="A148" i="9"/>
  <c r="B147" i="9"/>
  <c r="A958" i="9"/>
  <c r="B957" i="9"/>
  <c r="B794" i="9"/>
  <c r="A795" i="9"/>
  <c r="A848" i="9"/>
  <c r="B847" i="9"/>
  <c r="B740" i="9"/>
  <c r="A741" i="9"/>
  <c r="B470" i="9"/>
  <c r="A471" i="9"/>
  <c r="A633" i="9"/>
  <c r="B632" i="9"/>
  <c r="B1010" i="9"/>
  <c r="A1011" i="9"/>
  <c r="B685" i="9"/>
  <c r="A686" i="9"/>
  <c r="B417" i="9"/>
  <c r="A418" i="9"/>
  <c r="A526" i="9"/>
  <c r="B525" i="9"/>
  <c r="A311" i="9"/>
  <c r="B310" i="9"/>
  <c r="A38" i="9"/>
  <c r="B37" i="9"/>
  <c r="B902" i="9"/>
  <c r="A903" i="9"/>
  <c r="A1066" i="9"/>
  <c r="B1065" i="9"/>
  <c r="A201" i="9"/>
  <c r="B200" i="9"/>
  <c r="B362" i="9"/>
  <c r="A363" i="9"/>
  <c r="B93" i="9"/>
  <c r="A94" i="9"/>
  <c r="B579" i="9"/>
  <c r="A580" i="9"/>
  <c r="A92" i="8"/>
  <c r="B91" i="8"/>
  <c r="A806" i="8"/>
  <c r="B805" i="8"/>
  <c r="B245" i="8"/>
  <c r="A143" i="8"/>
  <c r="B142" i="8"/>
  <c r="B755" i="8"/>
  <c r="B908" i="8"/>
  <c r="B602" i="8"/>
  <c r="B500" i="8"/>
  <c r="A551" i="8"/>
  <c r="B550" i="8"/>
  <c r="B703" i="8"/>
  <c r="A704" i="8"/>
  <c r="B398" i="8"/>
  <c r="B305" i="4" l="1"/>
  <c r="A306" i="4"/>
  <c r="A578" i="4"/>
  <c r="B577" i="4"/>
  <c r="B361" i="4"/>
  <c r="A362" i="4"/>
  <c r="A846" i="4"/>
  <c r="B845" i="4"/>
  <c r="A254" i="4"/>
  <c r="B253" i="4"/>
  <c r="A901" i="4"/>
  <c r="B900" i="4"/>
  <c r="A959" i="4"/>
  <c r="B958" i="4"/>
  <c r="A793" i="4"/>
  <c r="B792" i="4"/>
  <c r="B522" i="4"/>
  <c r="A523" i="4"/>
  <c r="A1009" i="4"/>
  <c r="B1008" i="4"/>
  <c r="A739" i="4"/>
  <c r="B738" i="4"/>
  <c r="B468" i="4"/>
  <c r="A469" i="4"/>
  <c r="B144" i="4"/>
  <c r="A145" i="4"/>
  <c r="B414" i="4"/>
  <c r="A415" i="4"/>
  <c r="B631" i="4"/>
  <c r="A632" i="4"/>
  <c r="B685" i="4"/>
  <c r="A686" i="4"/>
  <c r="A38" i="4"/>
  <c r="B37" i="4"/>
  <c r="B90" i="4"/>
  <c r="A91" i="4"/>
  <c r="B198" i="4"/>
  <c r="A199" i="4"/>
  <c r="A1063" i="4"/>
  <c r="B1062" i="4"/>
  <c r="O877" i="10"/>
  <c r="O876" i="8"/>
  <c r="D39" i="7"/>
  <c r="C93" i="1"/>
  <c r="A498" i="10"/>
  <c r="B497" i="10"/>
  <c r="B448" i="10"/>
  <c r="A449" i="10"/>
  <c r="B396" i="10"/>
  <c r="A397" i="10"/>
  <c r="A346" i="10"/>
  <c r="B345" i="10"/>
  <c r="A295" i="10"/>
  <c r="B294" i="10"/>
  <c r="B247" i="10"/>
  <c r="A248" i="10"/>
  <c r="A192" i="10"/>
  <c r="B191" i="10"/>
  <c r="B140" i="10"/>
  <c r="A141" i="10"/>
  <c r="A92" i="10"/>
  <c r="B91" i="10"/>
  <c r="A40" i="10"/>
  <c r="B39" i="10"/>
  <c r="A913" i="10"/>
  <c r="B912" i="10"/>
  <c r="A601" i="10"/>
  <c r="B600" i="10"/>
  <c r="A552" i="10"/>
  <c r="B551" i="10"/>
  <c r="A707" i="10"/>
  <c r="B706" i="10"/>
  <c r="A1019" i="10"/>
  <c r="B1018" i="10"/>
  <c r="B653" i="10"/>
  <c r="A654" i="10"/>
  <c r="B965" i="10"/>
  <c r="A966" i="10"/>
  <c r="A757" i="10"/>
  <c r="B756" i="10"/>
  <c r="A811" i="10"/>
  <c r="B810" i="10"/>
  <c r="B860" i="10"/>
  <c r="A861" i="10"/>
  <c r="A255" i="9"/>
  <c r="B254" i="9"/>
  <c r="A312" i="9"/>
  <c r="B311" i="9"/>
  <c r="B1011" i="9"/>
  <c r="A1012" i="9"/>
  <c r="A1067" i="9"/>
  <c r="B1066" i="9"/>
  <c r="A527" i="9"/>
  <c r="B526" i="9"/>
  <c r="B848" i="9"/>
  <c r="A849" i="9"/>
  <c r="B94" i="9"/>
  <c r="A95" i="9"/>
  <c r="A904" i="9"/>
  <c r="B903" i="9"/>
  <c r="A796" i="9"/>
  <c r="B795" i="9"/>
  <c r="A419" i="9"/>
  <c r="B418" i="9"/>
  <c r="A472" i="9"/>
  <c r="B471" i="9"/>
  <c r="B201" i="9"/>
  <c r="A202" i="9"/>
  <c r="A581" i="9"/>
  <c r="B580" i="9"/>
  <c r="A39" i="9"/>
  <c r="B38" i="9"/>
  <c r="A959" i="9"/>
  <c r="B958" i="9"/>
  <c r="A634" i="9"/>
  <c r="B633" i="9"/>
  <c r="A364" i="9"/>
  <c r="B363" i="9"/>
  <c r="B686" i="9"/>
  <c r="A687" i="9"/>
  <c r="A742" i="9"/>
  <c r="B741" i="9"/>
  <c r="A149" i="9"/>
  <c r="B148" i="9"/>
  <c r="B806" i="8"/>
  <c r="B92" i="8"/>
  <c r="B143" i="8"/>
  <c r="B704" i="8"/>
  <c r="B551" i="8"/>
  <c r="B362" i="4" l="1"/>
  <c r="A363" i="4"/>
  <c r="A579" i="4"/>
  <c r="B578" i="4"/>
  <c r="A307" i="4"/>
  <c r="B306" i="4"/>
  <c r="A524" i="4"/>
  <c r="B523" i="4"/>
  <c r="B254" i="4"/>
  <c r="A255" i="4"/>
  <c r="B901" i="4"/>
  <c r="A902" i="4"/>
  <c r="B793" i="4"/>
  <c r="A794" i="4"/>
  <c r="A847" i="4"/>
  <c r="B846" i="4"/>
  <c r="B1009" i="4"/>
  <c r="A1010" i="4"/>
  <c r="A960" i="4"/>
  <c r="B959" i="4"/>
  <c r="C929" i="10"/>
  <c r="C41" i="7"/>
  <c r="C927" i="8"/>
  <c r="C94" i="1"/>
  <c r="B91" i="4"/>
  <c r="A92" i="4"/>
  <c r="B415" i="4"/>
  <c r="A416" i="4"/>
  <c r="B469" i="4"/>
  <c r="A470" i="4"/>
  <c r="B686" i="4"/>
  <c r="A687" i="4"/>
  <c r="B145" i="4"/>
  <c r="A146" i="4"/>
  <c r="B1063" i="4"/>
  <c r="A1064" i="4"/>
  <c r="A39" i="4"/>
  <c r="B38" i="4"/>
  <c r="A740" i="4"/>
  <c r="B739" i="4"/>
  <c r="B199" i="4"/>
  <c r="A200" i="4"/>
  <c r="B632" i="4"/>
  <c r="A633" i="4"/>
  <c r="A499" i="10"/>
  <c r="B498" i="10"/>
  <c r="A450" i="10"/>
  <c r="B449" i="10"/>
  <c r="A398" i="10"/>
  <c r="B397" i="10"/>
  <c r="B346" i="10"/>
  <c r="A347" i="10"/>
  <c r="A296" i="10"/>
  <c r="B295" i="10"/>
  <c r="A249" i="10"/>
  <c r="B249" i="10" s="1"/>
  <c r="B248" i="10"/>
  <c r="A193" i="10"/>
  <c r="B192" i="10"/>
  <c r="A142" i="10"/>
  <c r="B141" i="10"/>
  <c r="B92" i="10"/>
  <c r="A93" i="10"/>
  <c r="B40" i="10"/>
  <c r="A41" i="10"/>
  <c r="A914" i="10"/>
  <c r="B913" i="10"/>
  <c r="A758" i="10"/>
  <c r="B757" i="10"/>
  <c r="A862" i="10"/>
  <c r="B861" i="10"/>
  <c r="A967" i="10"/>
  <c r="B966" i="10"/>
  <c r="A553" i="10"/>
  <c r="B552" i="10"/>
  <c r="A1020" i="10"/>
  <c r="B1019" i="10"/>
  <c r="A708" i="10"/>
  <c r="B707" i="10"/>
  <c r="B654" i="10"/>
  <c r="A655" i="10"/>
  <c r="A812" i="10"/>
  <c r="B811" i="10"/>
  <c r="B601" i="10"/>
  <c r="A602" i="10"/>
  <c r="B255" i="9"/>
  <c r="A256" i="9"/>
  <c r="A203" i="9"/>
  <c r="B202" i="9"/>
  <c r="A150" i="9"/>
  <c r="B149" i="9"/>
  <c r="A528" i="9"/>
  <c r="B527" i="9"/>
  <c r="A743" i="9"/>
  <c r="B742" i="9"/>
  <c r="A960" i="9"/>
  <c r="B959" i="9"/>
  <c r="B472" i="9"/>
  <c r="A473" i="9"/>
  <c r="B904" i="9"/>
  <c r="A905" i="9"/>
  <c r="A1068" i="9"/>
  <c r="B1067" i="9"/>
  <c r="A635" i="9"/>
  <c r="B634" i="9"/>
  <c r="A96" i="9"/>
  <c r="B95" i="9"/>
  <c r="A1013" i="9"/>
  <c r="B1012" i="9"/>
  <c r="A688" i="9"/>
  <c r="B687" i="9"/>
  <c r="A40" i="9"/>
  <c r="B39" i="9"/>
  <c r="A420" i="9"/>
  <c r="B419" i="9"/>
  <c r="B849" i="9"/>
  <c r="A850" i="9"/>
  <c r="B364" i="9"/>
  <c r="A365" i="9"/>
  <c r="B581" i="9"/>
  <c r="A582" i="9"/>
  <c r="A797" i="9"/>
  <c r="B796" i="9"/>
  <c r="A313" i="9"/>
  <c r="B312" i="9"/>
  <c r="B307" i="4" l="1"/>
  <c r="A308" i="4"/>
  <c r="A580" i="4"/>
  <c r="B579" i="4"/>
  <c r="A364" i="4"/>
  <c r="B363" i="4"/>
  <c r="B1010" i="4"/>
  <c r="A1011" i="4"/>
  <c r="B794" i="4"/>
  <c r="A795" i="4"/>
  <c r="A903" i="4"/>
  <c r="B902" i="4"/>
  <c r="A256" i="4"/>
  <c r="B255" i="4"/>
  <c r="B960" i="4"/>
  <c r="A961" i="4"/>
  <c r="B847" i="4"/>
  <c r="A848" i="4"/>
  <c r="B524" i="4"/>
  <c r="A525" i="4"/>
  <c r="A40" i="4"/>
  <c r="B39" i="4"/>
  <c r="B470" i="4"/>
  <c r="A471" i="4"/>
  <c r="B1064" i="4"/>
  <c r="A1065" i="4"/>
  <c r="B416" i="4"/>
  <c r="A417" i="4"/>
  <c r="A634" i="4"/>
  <c r="B633" i="4"/>
  <c r="B200" i="4"/>
  <c r="A201" i="4"/>
  <c r="B146" i="4"/>
  <c r="A147" i="4"/>
  <c r="F929" i="10"/>
  <c r="C95" i="1"/>
  <c r="D41" i="7"/>
  <c r="F927" i="8"/>
  <c r="A688" i="4"/>
  <c r="B687" i="4"/>
  <c r="B92" i="4"/>
  <c r="A93" i="4"/>
  <c r="A741" i="4"/>
  <c r="B740" i="4"/>
  <c r="A500" i="10"/>
  <c r="B499" i="10"/>
  <c r="A451" i="10"/>
  <c r="B450" i="10"/>
  <c r="A399" i="10"/>
  <c r="B398" i="10"/>
  <c r="B347" i="10"/>
  <c r="A348" i="10"/>
  <c r="A297" i="10"/>
  <c r="B296" i="10"/>
  <c r="A194" i="10"/>
  <c r="B193" i="10"/>
  <c r="B142" i="10"/>
  <c r="A143" i="10"/>
  <c r="A94" i="10"/>
  <c r="B93" i="10"/>
  <c r="B41" i="10"/>
  <c r="A42" i="10"/>
  <c r="A915" i="10"/>
  <c r="B914" i="10"/>
  <c r="A813" i="10"/>
  <c r="B812" i="10"/>
  <c r="B655" i="10"/>
  <c r="A656" i="10"/>
  <c r="A554" i="10"/>
  <c r="B553" i="10"/>
  <c r="A709" i="10"/>
  <c r="B708" i="10"/>
  <c r="A968" i="10"/>
  <c r="B967" i="10"/>
  <c r="A603" i="10"/>
  <c r="B602" i="10"/>
  <c r="A1021" i="10"/>
  <c r="B1020" i="10"/>
  <c r="A863" i="10"/>
  <c r="B862" i="10"/>
  <c r="B758" i="10"/>
  <c r="A759" i="10"/>
  <c r="B256" i="9"/>
  <c r="A257" i="9"/>
  <c r="A474" i="9"/>
  <c r="B473" i="9"/>
  <c r="A906" i="9"/>
  <c r="B905" i="9"/>
  <c r="A314" i="9"/>
  <c r="B313" i="9"/>
  <c r="A1014" i="9"/>
  <c r="B1013" i="9"/>
  <c r="B797" i="9"/>
  <c r="A798" i="9"/>
  <c r="A97" i="9"/>
  <c r="B96" i="9"/>
  <c r="A41" i="9"/>
  <c r="B40" i="9"/>
  <c r="A636" i="9"/>
  <c r="B635" i="9"/>
  <c r="B960" i="9"/>
  <c r="A961" i="9"/>
  <c r="A851" i="9"/>
  <c r="B850" i="9"/>
  <c r="B528" i="9"/>
  <c r="A529" i="9"/>
  <c r="A421" i="9"/>
  <c r="B420" i="9"/>
  <c r="B150" i="9"/>
  <c r="A151" i="9"/>
  <c r="B582" i="9"/>
  <c r="A583" i="9"/>
  <c r="A366" i="9"/>
  <c r="B365" i="9"/>
  <c r="B688" i="9"/>
  <c r="A689" i="9"/>
  <c r="A1069" i="9"/>
  <c r="B1068" i="9"/>
  <c r="A744" i="9"/>
  <c r="B743" i="9"/>
  <c r="A204" i="9"/>
  <c r="B203" i="9"/>
  <c r="A365" i="4" l="1"/>
  <c r="B364" i="4"/>
  <c r="B580" i="4"/>
  <c r="A581" i="4"/>
  <c r="A309" i="4"/>
  <c r="B308" i="4"/>
  <c r="A962" i="4"/>
  <c r="B961" i="4"/>
  <c r="A904" i="4"/>
  <c r="B903" i="4"/>
  <c r="B848" i="4"/>
  <c r="A849" i="4"/>
  <c r="B795" i="4"/>
  <c r="A796" i="4"/>
  <c r="A526" i="4"/>
  <c r="B525" i="4"/>
  <c r="A1012" i="4"/>
  <c r="B1011" i="4"/>
  <c r="B256" i="4"/>
  <c r="A257" i="4"/>
  <c r="A94" i="4"/>
  <c r="B93" i="4"/>
  <c r="A202" i="4"/>
  <c r="B201" i="4"/>
  <c r="A1066" i="4"/>
  <c r="B1065" i="4"/>
  <c r="I929" i="10"/>
  <c r="C96" i="1"/>
  <c r="I927" i="8"/>
  <c r="C43" i="7"/>
  <c r="A689" i="4"/>
  <c r="B688" i="4"/>
  <c r="B634" i="4"/>
  <c r="A635" i="4"/>
  <c r="B471" i="4"/>
  <c r="A472" i="4"/>
  <c r="B147" i="4"/>
  <c r="A148" i="4"/>
  <c r="B417" i="4"/>
  <c r="A418" i="4"/>
  <c r="B741" i="4"/>
  <c r="A742" i="4"/>
  <c r="A41" i="4"/>
  <c r="B40" i="4"/>
  <c r="B500" i="10"/>
  <c r="A501" i="10"/>
  <c r="B451" i="10"/>
  <c r="A452" i="10"/>
  <c r="A400" i="10"/>
  <c r="B399" i="10"/>
  <c r="A349" i="10"/>
  <c r="B348" i="10"/>
  <c r="B297" i="10"/>
  <c r="A298" i="10"/>
  <c r="A195" i="10"/>
  <c r="B194" i="10"/>
  <c r="B143" i="10"/>
  <c r="A144" i="10"/>
  <c r="A95" i="10"/>
  <c r="B94" i="10"/>
  <c r="A43" i="10"/>
  <c r="B42" i="10"/>
  <c r="A916" i="10"/>
  <c r="B915" i="10"/>
  <c r="A864" i="10"/>
  <c r="B863" i="10"/>
  <c r="A814" i="10"/>
  <c r="B813" i="10"/>
  <c r="A1022" i="10"/>
  <c r="B1021" i="10"/>
  <c r="A657" i="10"/>
  <c r="B656" i="10"/>
  <c r="A710" i="10"/>
  <c r="B709" i="10"/>
  <c r="A604" i="10"/>
  <c r="B603" i="10"/>
  <c r="A555" i="10"/>
  <c r="B555" i="10" s="1"/>
  <c r="B554" i="10"/>
  <c r="B759" i="10"/>
  <c r="A760" i="10"/>
  <c r="A969" i="10"/>
  <c r="B968" i="10"/>
  <c r="B257" i="9"/>
  <c r="A258" i="9"/>
  <c r="A530" i="9"/>
  <c r="B529" i="9"/>
  <c r="B366" i="9"/>
  <c r="A367" i="9"/>
  <c r="B583" i="9"/>
  <c r="A584" i="9"/>
  <c r="B744" i="9"/>
  <c r="A745" i="9"/>
  <c r="B1014" i="9"/>
  <c r="A1015" i="9"/>
  <c r="A852" i="9"/>
  <c r="B851" i="9"/>
  <c r="B97" i="9"/>
  <c r="A98" i="9"/>
  <c r="A315" i="9"/>
  <c r="B315" i="9" s="1"/>
  <c r="B314" i="9"/>
  <c r="A962" i="9"/>
  <c r="B961" i="9"/>
  <c r="A1070" i="9"/>
  <c r="B1069" i="9"/>
  <c r="A907" i="9"/>
  <c r="B906" i="9"/>
  <c r="A205" i="9"/>
  <c r="B204" i="9"/>
  <c r="A42" i="9"/>
  <c r="B41" i="9"/>
  <c r="A152" i="9"/>
  <c r="B151" i="9"/>
  <c r="B689" i="9"/>
  <c r="A690" i="9"/>
  <c r="B798" i="9"/>
  <c r="A799" i="9"/>
  <c r="A422" i="9"/>
  <c r="B421" i="9"/>
  <c r="A637" i="9"/>
  <c r="B636" i="9"/>
  <c r="B474" i="9"/>
  <c r="A475" i="9"/>
  <c r="B309" i="4" l="1"/>
  <c r="A310" i="4"/>
  <c r="A582" i="4"/>
  <c r="B581" i="4"/>
  <c r="A366" i="4"/>
  <c r="B365" i="4"/>
  <c r="B904" i="4"/>
  <c r="A905" i="4"/>
  <c r="B526" i="4"/>
  <c r="A527" i="4"/>
  <c r="A1013" i="4"/>
  <c r="B1012" i="4"/>
  <c r="B849" i="4"/>
  <c r="A850" i="4"/>
  <c r="B257" i="4"/>
  <c r="A258" i="4"/>
  <c r="B796" i="4"/>
  <c r="A797" i="4"/>
  <c r="A963" i="4"/>
  <c r="B963" i="4" s="1"/>
  <c r="B962" i="4"/>
  <c r="B635" i="4"/>
  <c r="A636" i="4"/>
  <c r="B148" i="4"/>
  <c r="A149" i="4"/>
  <c r="A42" i="4"/>
  <c r="B41" i="4"/>
  <c r="B689" i="4"/>
  <c r="A690" i="4"/>
  <c r="A1067" i="4"/>
  <c r="B1066" i="4"/>
  <c r="A743" i="4"/>
  <c r="B742" i="4"/>
  <c r="B202" i="4"/>
  <c r="A203" i="4"/>
  <c r="L929" i="10"/>
  <c r="C97" i="1"/>
  <c r="L927" i="8"/>
  <c r="D43" i="7"/>
  <c r="A419" i="4"/>
  <c r="B418" i="4"/>
  <c r="B472" i="4"/>
  <c r="A473" i="4"/>
  <c r="B94" i="4"/>
  <c r="A95" i="4"/>
  <c r="A502" i="10"/>
  <c r="B501" i="10"/>
  <c r="B452" i="10"/>
  <c r="A453" i="10"/>
  <c r="B453" i="10" s="1"/>
  <c r="A401" i="10"/>
  <c r="B400" i="10"/>
  <c r="A350" i="10"/>
  <c r="B349" i="10"/>
  <c r="A299" i="10"/>
  <c r="B298" i="10"/>
  <c r="A196" i="10"/>
  <c r="B195" i="10"/>
  <c r="A145" i="10"/>
  <c r="B144" i="10"/>
  <c r="A96" i="10"/>
  <c r="B96" i="10" s="1"/>
  <c r="B95" i="10"/>
  <c r="A44" i="10"/>
  <c r="B43" i="10"/>
  <c r="A917" i="10"/>
  <c r="B916" i="10"/>
  <c r="B969" i="10"/>
  <c r="A970" i="10"/>
  <c r="A711" i="10"/>
  <c r="B711" i="10" s="1"/>
  <c r="B710" i="10"/>
  <c r="A815" i="10"/>
  <c r="B815" i="10" s="1"/>
  <c r="B814" i="10"/>
  <c r="A605" i="10"/>
  <c r="B604" i="10"/>
  <c r="A1023" i="10"/>
  <c r="B1023" i="10" s="1"/>
  <c r="B1022" i="10"/>
  <c r="A761" i="10"/>
  <c r="B760" i="10"/>
  <c r="B657" i="10"/>
  <c r="A658" i="10"/>
  <c r="B864" i="10"/>
  <c r="A865" i="10"/>
  <c r="A259" i="9"/>
  <c r="B258" i="9"/>
  <c r="B98" i="9"/>
  <c r="A99" i="9"/>
  <c r="B99" i="9" s="1"/>
  <c r="A585" i="9"/>
  <c r="B585" i="9" s="1"/>
  <c r="B584" i="9"/>
  <c r="A908" i="9"/>
  <c r="B907" i="9"/>
  <c r="B690" i="9"/>
  <c r="A691" i="9"/>
  <c r="A638" i="9"/>
  <c r="B637" i="9"/>
  <c r="A153" i="9"/>
  <c r="B153" i="9" s="1"/>
  <c r="B152" i="9"/>
  <c r="B367" i="9"/>
  <c r="A368" i="9"/>
  <c r="A423" i="9"/>
  <c r="B423" i="9" s="1"/>
  <c r="B422" i="9"/>
  <c r="A43" i="9"/>
  <c r="B42" i="9"/>
  <c r="A1071" i="9"/>
  <c r="B1071" i="9" s="1"/>
  <c r="B1070" i="9"/>
  <c r="B852" i="9"/>
  <c r="A853" i="9"/>
  <c r="B799" i="9"/>
  <c r="A800" i="9"/>
  <c r="B1015" i="9"/>
  <c r="A1016" i="9"/>
  <c r="A476" i="9"/>
  <c r="B475" i="9"/>
  <c r="B745" i="9"/>
  <c r="A746" i="9"/>
  <c r="B205" i="9"/>
  <c r="A206" i="9"/>
  <c r="A963" i="9"/>
  <c r="B963" i="9" s="1"/>
  <c r="B962" i="9"/>
  <c r="A531" i="9"/>
  <c r="B531" i="9" s="1"/>
  <c r="B530" i="9"/>
  <c r="B366" i="4" l="1"/>
  <c r="A367" i="4"/>
  <c r="A583" i="4"/>
  <c r="B582" i="4"/>
  <c r="A311" i="4"/>
  <c r="B310" i="4"/>
  <c r="B797" i="4"/>
  <c r="A798" i="4"/>
  <c r="A1014" i="4"/>
  <c r="B1013" i="4"/>
  <c r="A259" i="4"/>
  <c r="B258" i="4"/>
  <c r="B527" i="4"/>
  <c r="A528" i="4"/>
  <c r="B850" i="4"/>
  <c r="A851" i="4"/>
  <c r="A906" i="4"/>
  <c r="B905" i="4"/>
  <c r="A43" i="4"/>
  <c r="B42" i="4"/>
  <c r="B95" i="4"/>
  <c r="A96" i="4"/>
  <c r="O929" i="10"/>
  <c r="C45" i="7"/>
  <c r="O927" i="8"/>
  <c r="C98" i="1"/>
  <c r="B743" i="4"/>
  <c r="A744" i="4"/>
  <c r="A474" i="4"/>
  <c r="B473" i="4"/>
  <c r="A204" i="4"/>
  <c r="B203" i="4"/>
  <c r="B149" i="4"/>
  <c r="A150" i="4"/>
  <c r="A1068" i="4"/>
  <c r="B1067" i="4"/>
  <c r="A691" i="4"/>
  <c r="B690" i="4"/>
  <c r="A637" i="4"/>
  <c r="B636" i="4"/>
  <c r="A420" i="4"/>
  <c r="B419" i="4"/>
  <c r="A503" i="10"/>
  <c r="B502" i="10"/>
  <c r="B401" i="10"/>
  <c r="A402" i="10"/>
  <c r="B402" i="10" s="1"/>
  <c r="B350" i="10"/>
  <c r="A351" i="10"/>
  <c r="B351" i="10" s="1"/>
  <c r="B299" i="10"/>
  <c r="A300" i="10"/>
  <c r="B300" i="10" s="1"/>
  <c r="A197" i="10"/>
  <c r="B196" i="10"/>
  <c r="A146" i="10"/>
  <c r="B145" i="10"/>
  <c r="A45" i="10"/>
  <c r="B45" i="10" s="1"/>
  <c r="B44" i="10"/>
  <c r="A918" i="10"/>
  <c r="B917" i="10"/>
  <c r="A606" i="10"/>
  <c r="B605" i="10"/>
  <c r="A762" i="10"/>
  <c r="B761" i="10"/>
  <c r="A866" i="10"/>
  <c r="B865" i="10"/>
  <c r="B658" i="10"/>
  <c r="A659" i="10"/>
  <c r="B659" i="10" s="1"/>
  <c r="A971" i="10"/>
  <c r="B971" i="10" s="1"/>
  <c r="B970" i="10"/>
  <c r="B259" i="9"/>
  <c r="A260" i="9"/>
  <c r="A854" i="9"/>
  <c r="B853" i="9"/>
  <c r="B476" i="9"/>
  <c r="A477" i="9"/>
  <c r="B477" i="9" s="1"/>
  <c r="A747" i="9"/>
  <c r="B747" i="9" s="1"/>
  <c r="B746" i="9"/>
  <c r="A44" i="9"/>
  <c r="B43" i="9"/>
  <c r="B638" i="9"/>
  <c r="A639" i="9"/>
  <c r="B639" i="9" s="1"/>
  <c r="B368" i="9"/>
  <c r="A369" i="9"/>
  <c r="B369" i="9" s="1"/>
  <c r="B908" i="9"/>
  <c r="A909" i="9"/>
  <c r="B909" i="9" s="1"/>
  <c r="A1017" i="9"/>
  <c r="B1017" i="9" s="1"/>
  <c r="B1016" i="9"/>
  <c r="B206" i="9"/>
  <c r="A207" i="9"/>
  <c r="B207" i="9" s="1"/>
  <c r="A801" i="9"/>
  <c r="B801" i="9" s="1"/>
  <c r="B800" i="9"/>
  <c r="A692" i="9"/>
  <c r="B691" i="9"/>
  <c r="B311" i="4" l="1"/>
  <c r="A312" i="4"/>
  <c r="B583" i="4"/>
  <c r="A584" i="4"/>
  <c r="B367" i="4"/>
  <c r="A368" i="4"/>
  <c r="A907" i="4"/>
  <c r="B906" i="4"/>
  <c r="A260" i="4"/>
  <c r="B259" i="4"/>
  <c r="A852" i="4"/>
  <c r="B851" i="4"/>
  <c r="A1015" i="4"/>
  <c r="B1014" i="4"/>
  <c r="B528" i="4"/>
  <c r="A529" i="4"/>
  <c r="A799" i="4"/>
  <c r="B798" i="4"/>
  <c r="B474" i="4"/>
  <c r="A475" i="4"/>
  <c r="B96" i="4"/>
  <c r="A97" i="4"/>
  <c r="A1069" i="4"/>
  <c r="B1068" i="4"/>
  <c r="A151" i="4"/>
  <c r="B150" i="4"/>
  <c r="B744" i="4"/>
  <c r="A745" i="4"/>
  <c r="B420" i="4"/>
  <c r="A421" i="4"/>
  <c r="B43" i="4"/>
  <c r="A44" i="4"/>
  <c r="C981" i="10"/>
  <c r="D45" i="7"/>
  <c r="C978" i="8"/>
  <c r="C99" i="1"/>
  <c r="B691" i="4"/>
  <c r="A692" i="4"/>
  <c r="B637" i="4"/>
  <c r="A638" i="4"/>
  <c r="B204" i="4"/>
  <c r="A205" i="4"/>
  <c r="B503" i="10"/>
  <c r="A504" i="10"/>
  <c r="B504" i="10" s="1"/>
  <c r="A198" i="10"/>
  <c r="B198" i="10" s="1"/>
  <c r="B197" i="10"/>
  <c r="A147" i="10"/>
  <c r="B147" i="10" s="1"/>
  <c r="B146" i="10"/>
  <c r="A919" i="10"/>
  <c r="B919" i="10" s="1"/>
  <c r="B918" i="10"/>
  <c r="A867" i="10"/>
  <c r="B867" i="10" s="1"/>
  <c r="B866" i="10"/>
  <c r="B762" i="10"/>
  <c r="A763" i="10"/>
  <c r="B763" i="10" s="1"/>
  <c r="A607" i="10"/>
  <c r="B607" i="10" s="1"/>
  <c r="B606" i="10"/>
  <c r="A261" i="9"/>
  <c r="B261" i="9" s="1"/>
  <c r="B260" i="9"/>
  <c r="A45" i="9"/>
  <c r="B45" i="9" s="1"/>
  <c r="B44" i="9"/>
  <c r="A693" i="9"/>
  <c r="B693" i="9" s="1"/>
  <c r="B692" i="9"/>
  <c r="A855" i="9"/>
  <c r="B855" i="9" s="1"/>
  <c r="B854" i="9"/>
  <c r="B368" i="4" l="1"/>
  <c r="A369" i="4"/>
  <c r="B369" i="4" s="1"/>
  <c r="A585" i="4"/>
  <c r="B585" i="4" s="1"/>
  <c r="B584" i="4"/>
  <c r="A313" i="4"/>
  <c r="B312" i="4"/>
  <c r="A1016" i="4"/>
  <c r="B1015" i="4"/>
  <c r="A800" i="4"/>
  <c r="B799" i="4"/>
  <c r="A853" i="4"/>
  <c r="B852" i="4"/>
  <c r="A261" i="4"/>
  <c r="B261" i="4" s="1"/>
  <c r="B260" i="4"/>
  <c r="B529" i="4"/>
  <c r="A530" i="4"/>
  <c r="B907" i="4"/>
  <c r="A908" i="4"/>
  <c r="A693" i="4"/>
  <c r="B693" i="4" s="1"/>
  <c r="B692" i="4"/>
  <c r="B421" i="4"/>
  <c r="A422" i="4"/>
  <c r="F981" i="10"/>
  <c r="F978" i="8"/>
  <c r="C100" i="1"/>
  <c r="C47" i="7"/>
  <c r="A746" i="4"/>
  <c r="B745" i="4"/>
  <c r="A206" i="4"/>
  <c r="B205" i="4"/>
  <c r="B97" i="4"/>
  <c r="A98" i="4"/>
  <c r="A1070" i="4"/>
  <c r="B1069" i="4"/>
  <c r="B151" i="4"/>
  <c r="A152" i="4"/>
  <c r="B638" i="4"/>
  <c r="A639" i="4"/>
  <c r="B639" i="4" s="1"/>
  <c r="B44" i="4"/>
  <c r="A45" i="4"/>
  <c r="B45" i="4" s="1"/>
  <c r="B475" i="4"/>
  <c r="A476" i="4"/>
  <c r="B313" i="4" l="1"/>
  <c r="A314" i="4"/>
  <c r="B908" i="4"/>
  <c r="A909" i="4"/>
  <c r="B909" i="4" s="1"/>
  <c r="B530" i="4"/>
  <c r="A531" i="4"/>
  <c r="B531" i="4" s="1"/>
  <c r="A801" i="4"/>
  <c r="B801" i="4" s="1"/>
  <c r="B800" i="4"/>
  <c r="A854" i="4"/>
  <c r="B853" i="4"/>
  <c r="A1017" i="4"/>
  <c r="B1017" i="4" s="1"/>
  <c r="B1016" i="4"/>
  <c r="B98" i="4"/>
  <c r="A99" i="4"/>
  <c r="B99" i="4" s="1"/>
  <c r="B206" i="4"/>
  <c r="A207" i="4"/>
  <c r="B207" i="4" s="1"/>
  <c r="B152" i="4"/>
  <c r="A153" i="4"/>
  <c r="B153" i="4" s="1"/>
  <c r="B422" i="4"/>
  <c r="A423" i="4"/>
  <c r="B423" i="4" s="1"/>
  <c r="I981" i="10"/>
  <c r="I978" i="8"/>
  <c r="D47" i="7"/>
  <c r="C101" i="1"/>
  <c r="B476" i="4"/>
  <c r="A477" i="4"/>
  <c r="B477" i="4" s="1"/>
  <c r="B1070" i="4"/>
  <c r="A1071" i="4"/>
  <c r="B1071" i="4" s="1"/>
  <c r="B746" i="4"/>
  <c r="A747" i="4"/>
  <c r="B747" i="4" s="1"/>
  <c r="B314" i="4" l="1"/>
  <c r="A315" i="4"/>
  <c r="B315" i="4" s="1"/>
  <c r="A855" i="4"/>
  <c r="B855" i="4" s="1"/>
  <c r="B854" i="4"/>
  <c r="L981" i="10"/>
  <c r="L978" i="8"/>
  <c r="C49" i="7"/>
  <c r="C102" i="1"/>
  <c r="O981" i="10" l="1"/>
  <c r="O978" i="8"/>
  <c r="D49"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Forespørgsel - Comp" description="Forbindelse til forespørgslen 'Comp' i projektmappen." type="5" refreshedVersion="8" background="1" saveData="1">
    <dbPr connection="Provider=Microsoft.Mashup.OleDb.1;Data Source=$Workbook$;Location=Comp;Extended Properties=&quot;&quot;" command="SELECT * FROM [Comp]"/>
  </connection>
  <connection id="2" xr16:uid="{00000000-0015-0000-FFFF-FFFF01000000}" keepAlive="1" name="Forespørgsel - Dame Comp" description="Forbindelse til forespørgslen 'Dame Comp' i projektmappen." type="5" refreshedVersion="8" background="1" saveData="1">
    <dbPr connection="Provider=Microsoft.Mashup.OleDb.1;Data Source=$Workbook$;Location=&quot;Dame Comp&quot;;Extended Properties=&quot;&quot;" command="SELECT * FROM [Dame Comp]"/>
  </connection>
  <connection id="3" xr16:uid="{00000000-0015-0000-FFFF-FFFF02000000}" keepAlive="1" name="Forespørgsel - Junior" description="Forbindelse til forespørgslen 'Junior' i projektmappen." type="5" refreshedVersion="8" background="1" saveData="1">
    <dbPr connection="Provider=Microsoft.Mashup.OleDb.1;Data Source=$Workbook$;Location=Junior;Extended Properties=&quot;&quot;" command="SELECT * FROM [Junior]"/>
  </connection>
  <connection id="4" xr16:uid="{00000000-0015-0000-FFFF-FFFF03000000}" keepAlive="1" name="Forespørgsel - Traditionel" description="Forbindelse til forespørgslen 'Traditionel' i projektmappen." type="5" refreshedVersion="8" background="1" saveData="1">
    <dbPr connection="Provider=Microsoft.Mashup.OleDb.1;Data Source=$Workbook$;Location=Traditionel;Extended Properties=&quot;&quot;" command="SELECT * FROM [Traditionel]"/>
  </connection>
  <connection id="5" xr16:uid="{00000000-0015-0000-FFFF-FFFF04000000}" keepAlive="1" name="Forespørgsel - Traditionel Dame" description="Forbindelse til forespørgslen 'Traditionel Dame' i projektmappen." type="5" refreshedVersion="8" background="1" saveData="1">
    <dbPr connection="Provider=Microsoft.Mashup.OleDb.1;Data Source=$Workbook$;Location=&quot;Traditionel Dame&quot;;Extended Properties=&quot;&quot;" command="SELECT * FROM [Traditionel Dame]"/>
  </connection>
  <connection id="6" xr16:uid="{00000000-0015-0000-FFFF-FFFF05000000}" keepAlive="1" name="Forespørgsel - Traditionel Junior" description="Forbindelse til forespørgslen 'Traditionel Junior' i projektmappen." type="5" refreshedVersion="8" background="1" saveData="1">
    <dbPr connection="Provider=Microsoft.Mashup.OleDb.1;Data Source=$Workbook$;Location=&quot;Traditionel Junior&quot;;Extended Properties=&quot;&quot;" command="SELECT * FROM [Traditionel Junior]"/>
  </connection>
</connections>
</file>

<file path=xl/sharedStrings.xml><?xml version="1.0" encoding="utf-8"?>
<sst xmlns="http://schemas.openxmlformats.org/spreadsheetml/2006/main" count="1025" uniqueCount="150">
  <si>
    <t>Navn</t>
  </si>
  <si>
    <t>Klasse:</t>
  </si>
  <si>
    <t>Klub:</t>
  </si>
  <si>
    <t>Bland</t>
  </si>
  <si>
    <t>Betalt</t>
  </si>
  <si>
    <t>Kreds</t>
  </si>
  <si>
    <t>Kredsmesterskab</t>
  </si>
  <si>
    <t>C</t>
  </si>
  <si>
    <t>Dette er en opdateret version 3,0  2025. Der er mulighed for 100 deltagere (Startliste),  6 klasser (Herre C, Dame D og Junior J Trad Herre T, Trad Dame TD og Trad Junior TJ), 40 mål (Banen). Der laves rangliste for alle 6 klasser (Resultater). Skudeleder navn of mobil nr. tilføjes et sted (Startliste) og optræder på alle skydekort. Der blevet låst en del celler for at undgå fejl. Det er muligt, at lave patruljer med 3 (Skydekort 3) 4 (Skydekort 4) eller 5 (skydekort 5)i hver patrulje.  Til skydekort skal blot vælges passende folder.</t>
  </si>
  <si>
    <t>EKSEMPEL</t>
  </si>
  <si>
    <t>Eigil Frey</t>
  </si>
  <si>
    <t>Sara Højholt</t>
  </si>
  <si>
    <t>TD</t>
  </si>
  <si>
    <t>Nørresnede Buelauge</t>
  </si>
  <si>
    <t>Jørgen Haller</t>
  </si>
  <si>
    <t>Støvring</t>
  </si>
  <si>
    <t>Karla Brandbyge Olsen</t>
  </si>
  <si>
    <t>TJ</t>
  </si>
  <si>
    <t>Aarhus Buejægere</t>
  </si>
  <si>
    <t>Peter Juulsgaard</t>
  </si>
  <si>
    <t>T</t>
  </si>
  <si>
    <t>Hjallerup</t>
  </si>
  <si>
    <t>Aleksej K. S. Pedersen</t>
  </si>
  <si>
    <t>J</t>
  </si>
  <si>
    <t>Sdr. Felding Jagtforening</t>
  </si>
  <si>
    <r>
      <rPr>
        <sz val="14"/>
        <color theme="1"/>
        <rFont val="Calibri"/>
        <family val="2"/>
        <scheme val="minor"/>
      </rPr>
      <t xml:space="preserve">Alle skytter skal noteres som vist til venstre. Det vil sige med </t>
    </r>
    <r>
      <rPr>
        <b/>
        <sz val="14"/>
        <color theme="1"/>
        <rFont val="Calibri"/>
        <family val="2"/>
        <scheme val="minor"/>
      </rPr>
      <t>NAVN</t>
    </r>
    <r>
      <rPr>
        <sz val="14"/>
        <color theme="1"/>
        <rFont val="Calibri"/>
        <family val="2"/>
        <scheme val="minor"/>
      </rPr>
      <t xml:space="preserve">, </t>
    </r>
    <r>
      <rPr>
        <b/>
        <sz val="14"/>
        <color theme="1"/>
        <rFont val="Calibri"/>
        <family val="2"/>
        <scheme val="minor"/>
      </rPr>
      <t>KLASSE</t>
    </r>
    <r>
      <rPr>
        <sz val="14"/>
        <color theme="1"/>
        <rFont val="Calibri"/>
        <family val="2"/>
        <scheme val="minor"/>
      </rPr>
      <t xml:space="preserve"> og </t>
    </r>
    <r>
      <rPr>
        <b/>
        <sz val="14"/>
        <color theme="1"/>
        <rFont val="Calibri"/>
        <family val="2"/>
        <scheme val="minor"/>
      </rPr>
      <t>KLUB</t>
    </r>
    <r>
      <rPr>
        <sz val="14"/>
        <color theme="1"/>
        <rFont val="Calibri"/>
        <family val="2"/>
        <scheme val="minor"/>
      </rPr>
      <t xml:space="preserve">. Der skal benyttes </t>
    </r>
    <r>
      <rPr>
        <b/>
        <sz val="14"/>
        <color theme="1"/>
        <rFont val="Calibri"/>
        <family val="2"/>
        <scheme val="minor"/>
      </rPr>
      <t>C</t>
    </r>
    <r>
      <rPr>
        <sz val="14"/>
        <color theme="1"/>
        <rFont val="Calibri"/>
        <family val="2"/>
        <scheme val="minor"/>
      </rPr>
      <t xml:space="preserve">, </t>
    </r>
    <r>
      <rPr>
        <b/>
        <sz val="14"/>
        <color theme="1"/>
        <rFont val="Calibri"/>
        <family val="2"/>
        <scheme val="minor"/>
      </rPr>
      <t>D</t>
    </r>
    <r>
      <rPr>
        <sz val="14"/>
        <color theme="1"/>
        <rFont val="Calibri"/>
        <family val="2"/>
        <scheme val="minor"/>
      </rPr>
      <t xml:space="preserve">, </t>
    </r>
    <r>
      <rPr>
        <b/>
        <sz val="14"/>
        <color theme="1"/>
        <rFont val="Calibri"/>
        <family val="2"/>
        <scheme val="minor"/>
      </rPr>
      <t xml:space="preserve">J </t>
    </r>
    <r>
      <rPr>
        <sz val="14"/>
        <color theme="1"/>
        <rFont val="Calibri"/>
        <family val="2"/>
        <scheme val="minor"/>
      </rPr>
      <t xml:space="preserve">eller </t>
    </r>
    <r>
      <rPr>
        <b/>
        <sz val="14"/>
        <color theme="1"/>
        <rFont val="Calibri"/>
        <family val="2"/>
        <scheme val="minor"/>
      </rPr>
      <t>T</t>
    </r>
    <r>
      <rPr>
        <sz val="14"/>
        <color theme="1"/>
        <rFont val="Calibri"/>
        <family val="2"/>
        <scheme val="minor"/>
      </rPr>
      <t xml:space="preserve">, </t>
    </r>
    <r>
      <rPr>
        <b/>
        <sz val="14"/>
        <color theme="1"/>
        <rFont val="Calibri"/>
        <family val="2"/>
        <scheme val="minor"/>
      </rPr>
      <t>TD</t>
    </r>
    <r>
      <rPr>
        <sz val="14"/>
        <color theme="1"/>
        <rFont val="Calibri"/>
        <family val="2"/>
        <scheme val="minor"/>
      </rPr>
      <t xml:space="preserve">, </t>
    </r>
    <r>
      <rPr>
        <b/>
        <sz val="14"/>
        <color theme="1"/>
        <rFont val="Calibri"/>
        <family val="2"/>
        <scheme val="minor"/>
      </rPr>
      <t>TJ</t>
    </r>
    <r>
      <rPr>
        <sz val="14"/>
        <color theme="1"/>
        <rFont val="Calibri"/>
        <family val="2"/>
        <scheme val="minor"/>
      </rPr>
      <t xml:space="preserve"> i klasse. Andre end disse 6 bliver ikke ranglistet i klasserne. For hver klub numereres skytterne fortløbende 1, 2, 3 etc.  (se eksempel til højre).Det bruges til at blande patruljerne, så der så vidt muligt ikke er flere fra samme klub i hver patrulje. Når alle er indtastet markeres kolonnerne A-D og under DATA i menu vælges Sorter efter Bland (se eks til højre). Efter blanding kopieres listen med deltagere (kolonne A-C) over i Startliste.</t>
    </r>
  </si>
  <si>
    <t>Gert Jensen</t>
  </si>
  <si>
    <t>Sæby</t>
  </si>
  <si>
    <t>Anders Thomsen</t>
  </si>
  <si>
    <t>Kenneth Sloth</t>
  </si>
  <si>
    <t>Erik Mogensbæk</t>
  </si>
  <si>
    <t>Thomas Tilsted</t>
  </si>
  <si>
    <t>Rune Dichmann</t>
  </si>
  <si>
    <t>Hans Ole Petersen</t>
  </si>
  <si>
    <t>Mikkel Vohlert</t>
  </si>
  <si>
    <t>Mette Nødskov</t>
  </si>
  <si>
    <t>D</t>
  </si>
  <si>
    <t>Klaus Jensen</t>
  </si>
  <si>
    <t>Marker kolonne A,B og C ( uden overskrift), tryk Ctrl+C og  kopier over i Startliste celle D3</t>
  </si>
  <si>
    <t>Silas Stokholm</t>
  </si>
  <si>
    <t>Ida Balleby</t>
  </si>
  <si>
    <t/>
  </si>
  <si>
    <t>HUSK kun at ændre i Navn, Klasse og Klub</t>
  </si>
  <si>
    <t>Udfyld dommer og patruljestr i de grå felter.</t>
  </si>
  <si>
    <t>Nr</t>
  </si>
  <si>
    <t xml:space="preserve">Klasse   </t>
  </si>
  <si>
    <t>Klub</t>
  </si>
  <si>
    <t>Patrulje (udfyldes automatisk)</t>
  </si>
  <si>
    <t>Dommer Navn og nummer</t>
  </si>
  <si>
    <t>Patrulje str (3, 4 eller 5)</t>
  </si>
  <si>
    <t>Vi opererer med 6 klasser.</t>
  </si>
  <si>
    <t>Klasser</t>
  </si>
  <si>
    <t>C, D, T,TD , J og JT</t>
  </si>
  <si>
    <t>C= herrecompound</t>
  </si>
  <si>
    <t>D= dame compound</t>
  </si>
  <si>
    <t>T= traditionel</t>
  </si>
  <si>
    <t>J= junior</t>
  </si>
  <si>
    <t>TD= dame traditionel</t>
  </si>
  <si>
    <t>TJ= junior traditionel</t>
  </si>
  <si>
    <t>Post og mål</t>
  </si>
  <si>
    <t>Patruljenr</t>
  </si>
  <si>
    <t>Mål nr</t>
  </si>
  <si>
    <t>Beskrivelse</t>
  </si>
  <si>
    <t>Antal 5'ere</t>
  </si>
  <si>
    <t>Antal 3'ere</t>
  </si>
  <si>
    <t>Antal -1'ere</t>
  </si>
  <si>
    <t>Skyttens initialer</t>
  </si>
  <si>
    <t>Plads</t>
  </si>
  <si>
    <t>Mål</t>
  </si>
  <si>
    <t>Det Gyldne Slip 2025</t>
  </si>
  <si>
    <t>Kreds Mesterskab Kreds 3. 2025</t>
  </si>
  <si>
    <t>Kun disse 4 kolonner udfyldes, resten udfylder automatisk.</t>
  </si>
  <si>
    <t>For ajourføring, Vælg menuen Data og tryk Opdater alle</t>
  </si>
  <si>
    <t>Herre Comp.</t>
  </si>
  <si>
    <t>Traditionel</t>
  </si>
  <si>
    <t>Dame Comp.</t>
  </si>
  <si>
    <t>Traditionel  Dame</t>
  </si>
  <si>
    <t>5'ere</t>
  </si>
  <si>
    <t>3'ere</t>
  </si>
  <si>
    <t>Minus 1</t>
  </si>
  <si>
    <t>Score</t>
  </si>
  <si>
    <t>Klasse</t>
  </si>
  <si>
    <t xml:space="preserve"> </t>
  </si>
  <si>
    <t>John Bond Johansen</t>
  </si>
  <si>
    <t>Jan Flinker</t>
  </si>
  <si>
    <t>Peter Degn</t>
  </si>
  <si>
    <t>Andreas Bøndergaard Aalbæk</t>
  </si>
  <si>
    <t>Lars Kristensen</t>
  </si>
  <si>
    <t>Flemming Kistrup</t>
  </si>
  <si>
    <t>Klaus Erik Jensen</t>
  </si>
  <si>
    <t>Gert Mosbech Jensen</t>
  </si>
  <si>
    <t>Gitte Brock Frey</t>
  </si>
  <si>
    <t>Gert Schrøder Andersen</t>
  </si>
  <si>
    <t>Kim Glóin Thorøe</t>
  </si>
  <si>
    <t>Søren Schov</t>
  </si>
  <si>
    <t>Lissi Capion</t>
  </si>
  <si>
    <t>Tino Capion</t>
  </si>
  <si>
    <t>Boris Munch Larsen</t>
  </si>
  <si>
    <t>Orla Hansen</t>
  </si>
  <si>
    <t>Steen Nielsen</t>
  </si>
  <si>
    <t>Steen Krogsbøll</t>
  </si>
  <si>
    <t>Laust Uhrskov Jordal</t>
  </si>
  <si>
    <t>Søren Frederik Clausen</t>
  </si>
  <si>
    <t>Klaus Knudsen</t>
  </si>
  <si>
    <t>Jørgen Vester</t>
  </si>
  <si>
    <t>Tommy Bager</t>
  </si>
  <si>
    <t>Heine Larsen</t>
  </si>
  <si>
    <t>Malene Breinholt Laurberg</t>
  </si>
  <si>
    <t>Rasmus Bjarke Thomsen</t>
  </si>
  <si>
    <t>Claus Lund Pedersen</t>
  </si>
  <si>
    <t>Bent Frede Clausen</t>
  </si>
  <si>
    <t>Thomas Thornbech Hansen</t>
  </si>
  <si>
    <t>Torben Larsen</t>
  </si>
  <si>
    <t>Thomas Anker</t>
  </si>
  <si>
    <t>Karin Jessen Kristiansen</t>
  </si>
  <si>
    <t>Ove Poulsen</t>
  </si>
  <si>
    <t>Jacob Ladefoged Tinghede</t>
  </si>
  <si>
    <t>Keld Huagaard Jakobsen</t>
  </si>
  <si>
    <t>Alexander Broberg Lind</t>
  </si>
  <si>
    <t>Muflon</t>
  </si>
  <si>
    <t>Kok</t>
  </si>
  <si>
    <t>Jærv</t>
  </si>
  <si>
    <t>Mårhund</t>
  </si>
  <si>
    <t>Bæver</t>
  </si>
  <si>
    <t>Buk</t>
  </si>
  <si>
    <t>Gimse</t>
  </si>
  <si>
    <t>Ræv</t>
  </si>
  <si>
    <t>Tjur</t>
  </si>
  <si>
    <t>Vaskebjørn</t>
  </si>
  <si>
    <t>Dåhjort</t>
  </si>
  <si>
    <t>And</t>
  </si>
  <si>
    <t>Kalkun</t>
  </si>
  <si>
    <t>Orne</t>
  </si>
  <si>
    <t>Gås</t>
  </si>
  <si>
    <t>Stenbuk Hvid</t>
  </si>
  <si>
    <t>Stenbuk Brun</t>
  </si>
  <si>
    <t>Rensdyr</t>
  </si>
  <si>
    <t>Ulv</t>
  </si>
  <si>
    <t>Grævling</t>
  </si>
  <si>
    <t>Urfugl</t>
  </si>
  <si>
    <t>Odder</t>
  </si>
  <si>
    <t>Rå</t>
  </si>
  <si>
    <t>Løbene Gris</t>
  </si>
  <si>
    <t>Junior (20 år og ned ad)</t>
  </si>
  <si>
    <t>Traditionel  Junior (20 år og ned ad)</t>
  </si>
  <si>
    <t>JLT 22796394</t>
  </si>
  <si>
    <t>Martin Jakobsen</t>
  </si>
  <si>
    <t>Kronhjort</t>
  </si>
  <si>
    <t>Hare</t>
  </si>
  <si>
    <t>Fin Jørgensen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</si>
</sst>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sz val="11"/>
      <color theme="0" tint="-0.249977111117893"/>
      <name val="Calibri"/>
      <family val="2"/>
      <scheme val="minor"/>
    </font>
    <font>
      <sz val="12"/>
      <color theme="1"/>
      <name val="Calibri"/>
      <family val="2"/>
      <scheme val="minor"/>
    </font>
    <font>
      <sz val="9"/>
      <color rgb="FF444950"/>
      <name val="Arial"/>
      <family val="2"/>
    </font>
    <font>
      <sz val="10"/>
      <color theme="1"/>
      <name val="Calibri"/>
      <family val="2"/>
      <scheme val="minor"/>
    </font>
    <font>
      <b/>
      <sz val="10"/>
      <color theme="1"/>
      <name val="Calibri"/>
      <family val="2"/>
      <scheme val="minor"/>
    </font>
    <font>
      <sz val="14"/>
      <color theme="1"/>
      <name val="Calibri"/>
      <family val="2"/>
      <scheme val="minor"/>
    </font>
    <font>
      <b/>
      <sz val="11"/>
      <color theme="0"/>
      <name val="Calibri"/>
      <family val="2"/>
      <scheme val="minor"/>
    </font>
    <font>
      <sz val="11"/>
      <color theme="0"/>
      <name val="Calibri"/>
      <family val="2"/>
      <scheme val="minor"/>
    </font>
    <font>
      <b/>
      <sz val="9"/>
      <color theme="1"/>
      <name val="Calibri"/>
      <family val="2"/>
      <scheme val="minor"/>
    </font>
    <font>
      <sz val="9"/>
      <color theme="1"/>
      <name val="Calibri"/>
      <family val="2"/>
      <scheme val="minor"/>
    </font>
    <font>
      <sz val="18"/>
      <color theme="1"/>
      <name val="Calibri"/>
      <family val="2"/>
      <scheme val="minor"/>
    </font>
    <font>
      <b/>
      <sz val="22"/>
      <color theme="1"/>
      <name val="Calibri"/>
      <family val="2"/>
      <scheme val="minor"/>
    </font>
    <font>
      <sz val="11"/>
      <name val="Calibri"/>
      <family val="2"/>
    </font>
    <font>
      <b/>
      <sz val="8"/>
      <color theme="1"/>
      <name val="Calibri"/>
      <family val="2"/>
      <scheme val="minor"/>
    </font>
    <font>
      <sz val="8"/>
      <name val="Calibri"/>
      <family val="2"/>
      <scheme val="minor"/>
    </font>
    <font>
      <b/>
      <sz val="14"/>
      <color theme="1"/>
      <name val="Calibri"/>
      <family val="2"/>
      <scheme val="minor"/>
    </font>
    <font>
      <b/>
      <i/>
      <sz val="14"/>
      <color theme="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0"/>
        <bgColor indexed="64"/>
      </patternFill>
    </fill>
    <fill>
      <patternFill patternType="solid">
        <fgColor theme="5"/>
        <bgColor rgb="FFD8D8D8"/>
      </patternFill>
    </fill>
    <fill>
      <patternFill patternType="solid">
        <fgColor theme="7"/>
        <bgColor rgb="FFF2F2F2"/>
      </patternFill>
    </fill>
    <fill>
      <patternFill patternType="solid">
        <fgColor theme="6"/>
        <bgColor rgb="FFD8D8D8"/>
      </patternFill>
    </fill>
    <fill>
      <patternFill patternType="solid">
        <fgColor theme="7" tint="0.79998168889431442"/>
        <bgColor rgb="FFF2F2F2"/>
      </patternFill>
    </fill>
    <fill>
      <patternFill patternType="solid">
        <fgColor theme="9"/>
        <bgColor rgb="FFD8D8D8"/>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113">
    <xf numFmtId="0" fontId="0" fillId="0" borderId="0" xfId="0"/>
    <xf numFmtId="0" fontId="0" fillId="0" borderId="0" xfId="0" applyAlignment="1">
      <alignment horizontal="center"/>
    </xf>
    <xf numFmtId="0" fontId="1" fillId="0" borderId="0" xfId="0" applyFont="1"/>
    <xf numFmtId="0" fontId="1" fillId="0" borderId="0" xfId="0" applyFont="1" applyAlignment="1">
      <alignment horizontal="center"/>
    </xf>
    <xf numFmtId="0" fontId="5" fillId="0" borderId="0" xfId="0" applyFont="1"/>
    <xf numFmtId="0" fontId="6" fillId="0" borderId="0" xfId="0" applyFont="1"/>
    <xf numFmtId="0" fontId="0" fillId="0" borderId="0" xfId="0" applyAlignment="1">
      <alignment horizontal="center" vertical="center"/>
    </xf>
    <xf numFmtId="1" fontId="0" fillId="0" borderId="0" xfId="0" applyNumberFormat="1" applyAlignment="1">
      <alignment horizontal="center"/>
    </xf>
    <xf numFmtId="1" fontId="0" fillId="0" borderId="0" xfId="0" quotePrefix="1" applyNumberFormat="1" applyAlignment="1">
      <alignment horizontal="center"/>
    </xf>
    <xf numFmtId="0" fontId="7" fillId="0" borderId="1" xfId="0" applyFont="1" applyBorder="1" applyAlignment="1">
      <alignment horizontal="center" vertical="center"/>
    </xf>
    <xf numFmtId="0" fontId="0" fillId="0" borderId="0" xfId="0" applyProtection="1">
      <protection locked="0"/>
    </xf>
    <xf numFmtId="0" fontId="1" fillId="0" borderId="0" xfId="0" applyFont="1" applyProtection="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wrapText="1"/>
    </xf>
    <xf numFmtId="0" fontId="1" fillId="0" borderId="0" xfId="0" applyFont="1" applyAlignment="1" applyProtection="1">
      <alignment horizontal="left"/>
      <protection locked="0"/>
    </xf>
    <xf numFmtId="0" fontId="0" fillId="3" borderId="0" xfId="0" applyFill="1" applyAlignment="1" applyProtection="1">
      <alignment horizontal="center"/>
      <protection locked="0"/>
    </xf>
    <xf numFmtId="0" fontId="0" fillId="4" borderId="0" xfId="0" applyFill="1" applyAlignment="1" applyProtection="1">
      <alignment horizontal="center"/>
      <protection locked="0"/>
    </xf>
    <xf numFmtId="0" fontId="1" fillId="0" borderId="0" xfId="0" applyFont="1" applyAlignment="1">
      <alignment wrapText="1"/>
    </xf>
    <xf numFmtId="0" fontId="4" fillId="0" borderId="0" xfId="0" applyFont="1"/>
    <xf numFmtId="0" fontId="7" fillId="0" borderId="0" xfId="0" applyFont="1"/>
    <xf numFmtId="0" fontId="4" fillId="0" borderId="0" xfId="0" applyFont="1" applyAlignment="1">
      <alignment horizontal="center" vertical="center"/>
    </xf>
    <xf numFmtId="0" fontId="0" fillId="2" borderId="0" xfId="0" applyFill="1" applyAlignment="1">
      <alignment horizontal="center"/>
    </xf>
    <xf numFmtId="0" fontId="0" fillId="2" borderId="0" xfId="0" applyFill="1"/>
    <xf numFmtId="0" fontId="1" fillId="2" borderId="0" xfId="0" applyFont="1" applyFill="1"/>
    <xf numFmtId="0" fontId="0" fillId="0" borderId="1" xfId="0" applyBorder="1" applyAlignment="1">
      <alignment horizontal="center"/>
    </xf>
    <xf numFmtId="0" fontId="0" fillId="0" borderId="1" xfId="0" applyBorder="1"/>
    <xf numFmtId="0" fontId="2" fillId="0" borderId="0" xfId="0" applyFont="1" applyAlignment="1">
      <alignment horizontal="center"/>
    </xf>
    <xf numFmtId="0" fontId="1" fillId="0" borderId="1" xfId="0" applyFont="1" applyBorder="1"/>
    <xf numFmtId="0" fontId="1" fillId="0" borderId="5" xfId="0" applyFont="1" applyBorder="1"/>
    <xf numFmtId="0" fontId="1" fillId="0" borderId="4" xfId="0" applyFont="1" applyBorder="1"/>
    <xf numFmtId="0" fontId="1" fillId="0" borderId="6" xfId="0" applyFont="1" applyBorder="1"/>
    <xf numFmtId="0" fontId="9" fillId="0" borderId="0" xfId="0" applyFont="1" applyProtection="1">
      <protection hidden="1"/>
    </xf>
    <xf numFmtId="0" fontId="8" fillId="0" borderId="0" xfId="0" applyFont="1" applyProtection="1">
      <protection hidden="1"/>
    </xf>
    <xf numFmtId="0" fontId="10" fillId="0" borderId="7" xfId="0" applyFont="1" applyBorder="1" applyAlignment="1">
      <alignment horizontal="center" wrapText="1"/>
    </xf>
    <xf numFmtId="0" fontId="10" fillId="0" borderId="9" xfId="0" applyFont="1" applyBorder="1" applyAlignment="1">
      <alignment horizontal="center"/>
    </xf>
    <xf numFmtId="0" fontId="10" fillId="0" borderId="8" xfId="0" applyFont="1" applyBorder="1" applyAlignment="1">
      <alignment horizontal="center" wrapText="1"/>
    </xf>
    <xf numFmtId="0" fontId="10" fillId="0" borderId="10" xfId="0" applyFont="1" applyBorder="1" applyAlignment="1">
      <alignment horizontal="center"/>
    </xf>
    <xf numFmtId="0" fontId="11" fillId="0" borderId="0" xfId="0" applyFont="1"/>
    <xf numFmtId="0" fontId="10" fillId="0" borderId="7" xfId="0" applyFont="1" applyBorder="1" applyAlignment="1">
      <alignment horizontal="center"/>
    </xf>
    <xf numFmtId="0" fontId="10" fillId="0" borderId="8" xfId="0" applyFont="1" applyBorder="1" applyAlignment="1">
      <alignment horizont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4" fillId="8" borderId="12" xfId="0" applyFont="1" applyFill="1" applyBorder="1" applyAlignment="1">
      <alignment horizontal="center" vertical="center"/>
    </xf>
    <xf numFmtId="0" fontId="14" fillId="9" borderId="12" xfId="0" applyFont="1" applyFill="1" applyBorder="1" applyAlignment="1">
      <alignment horizontal="center" vertical="center"/>
    </xf>
    <xf numFmtId="0" fontId="14" fillId="10" borderId="12" xfId="0" applyFont="1" applyFill="1" applyBorder="1" applyAlignment="1">
      <alignment horizontal="center" vertical="center"/>
    </xf>
    <xf numFmtId="0" fontId="14" fillId="11" borderId="12" xfId="0" applyFont="1" applyFill="1" applyBorder="1" applyAlignment="1">
      <alignment horizontal="center" vertical="center"/>
    </xf>
    <xf numFmtId="0" fontId="1" fillId="0" borderId="0" xfId="0" applyFont="1" applyAlignment="1" applyProtection="1">
      <alignment horizontal="right" wrapText="1"/>
      <protection locked="0"/>
    </xf>
    <xf numFmtId="0" fontId="0" fillId="12" borderId="1" xfId="0" applyFill="1" applyBorder="1" applyAlignment="1">
      <alignment horizontal="center"/>
    </xf>
    <xf numFmtId="0" fontId="0" fillId="13" borderId="1" xfId="0" applyFill="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0" fillId="0" borderId="8" xfId="0" applyBorder="1"/>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4" fillId="8" borderId="14" xfId="0" applyFont="1" applyFill="1" applyBorder="1" applyAlignment="1">
      <alignment horizontal="center" vertical="center"/>
    </xf>
    <xf numFmtId="0" fontId="14" fillId="9" borderId="14" xfId="0" applyFont="1" applyFill="1" applyBorder="1" applyAlignment="1">
      <alignment horizontal="center" vertical="center"/>
    </xf>
    <xf numFmtId="0" fontId="14" fillId="10" borderId="14" xfId="0" applyFont="1" applyFill="1" applyBorder="1" applyAlignment="1">
      <alignment horizontal="center" vertical="center"/>
    </xf>
    <xf numFmtId="0" fontId="14" fillId="11" borderId="14" xfId="0" applyFont="1" applyFill="1" applyBorder="1" applyAlignment="1">
      <alignment horizontal="center" vertical="center"/>
    </xf>
    <xf numFmtId="0" fontId="14" fillId="7" borderId="1" xfId="0" applyFont="1" applyFill="1" applyBorder="1" applyAlignment="1">
      <alignment horizontal="center" vertical="center"/>
    </xf>
    <xf numFmtId="0" fontId="14" fillId="8" borderId="1" xfId="0" applyFont="1" applyFill="1" applyBorder="1" applyAlignment="1">
      <alignment horizontal="center" vertical="center"/>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xf>
    <xf numFmtId="0" fontId="14" fillId="11" borderId="1" xfId="0" applyFont="1" applyFill="1" applyBorder="1" applyAlignment="1">
      <alignment horizontal="center" vertical="center"/>
    </xf>
    <xf numFmtId="0" fontId="0" fillId="0" borderId="7" xfId="0" applyBorder="1"/>
    <xf numFmtId="0" fontId="14" fillId="7" borderId="15" xfId="0" applyFont="1" applyFill="1" applyBorder="1" applyAlignment="1">
      <alignment horizontal="center" vertical="center"/>
    </xf>
    <xf numFmtId="0" fontId="14" fillId="7" borderId="16" xfId="0" applyFont="1" applyFill="1" applyBorder="1" applyAlignment="1">
      <alignment horizontal="center" vertical="center"/>
    </xf>
    <xf numFmtId="0" fontId="14" fillId="8" borderId="16" xfId="0" applyFont="1" applyFill="1" applyBorder="1" applyAlignment="1">
      <alignment horizontal="center" vertical="center"/>
    </xf>
    <xf numFmtId="0" fontId="14" fillId="9" borderId="16" xfId="0" applyFont="1" applyFill="1" applyBorder="1" applyAlignment="1">
      <alignment horizontal="center" vertical="center"/>
    </xf>
    <xf numFmtId="0" fontId="14" fillId="10" borderId="16" xfId="0" applyFont="1" applyFill="1" applyBorder="1" applyAlignment="1">
      <alignment horizontal="center" vertical="center"/>
    </xf>
    <xf numFmtId="0" fontId="14" fillId="11" borderId="16" xfId="0"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wrapText="1"/>
    </xf>
    <xf numFmtId="0" fontId="17" fillId="0" borderId="0" xfId="0" applyFont="1" applyAlignment="1">
      <alignment horizontal="center"/>
    </xf>
    <xf numFmtId="0" fontId="17" fillId="6" borderId="0" xfId="0" applyFont="1" applyFill="1"/>
    <xf numFmtId="0" fontId="7" fillId="5" borderId="0" xfId="0" applyFont="1" applyFill="1"/>
    <xf numFmtId="0" fontId="7" fillId="0" borderId="1" xfId="0" applyFont="1" applyBorder="1"/>
    <xf numFmtId="0" fontId="18" fillId="0" borderId="1" xfId="0" applyFont="1" applyBorder="1"/>
    <xf numFmtId="0" fontId="18" fillId="0" borderId="1" xfId="0" applyFont="1" applyBorder="1" applyAlignment="1">
      <alignment horizontal="center" vertical="center"/>
    </xf>
    <xf numFmtId="0" fontId="7" fillId="6" borderId="0" xfId="0" applyFont="1" applyFill="1" applyAlignment="1">
      <alignment wrapText="1"/>
    </xf>
    <xf numFmtId="0" fontId="7" fillId="0" borderId="0" xfId="0" applyFont="1" applyAlignment="1">
      <alignment horizontal="left" vertical="top"/>
    </xf>
    <xf numFmtId="0" fontId="7" fillId="0" borderId="0" xfId="0" quotePrefix="1" applyFont="1" applyAlignment="1">
      <alignment horizontal="left" vertical="top"/>
    </xf>
    <xf numFmtId="0" fontId="7" fillId="4" borderId="0" xfId="0" applyFont="1" applyFill="1" applyAlignment="1">
      <alignment vertical="top" wrapText="1"/>
    </xf>
    <xf numFmtId="0" fontId="1" fillId="0" borderId="3" xfId="0" applyFont="1" applyBorder="1"/>
    <xf numFmtId="0" fontId="7" fillId="4" borderId="0" xfId="0" applyFont="1" applyFill="1" applyAlignment="1">
      <alignment horizontal="left" vertical="top" wrapText="1"/>
    </xf>
    <xf numFmtId="0" fontId="1" fillId="2" borderId="0" xfId="0" applyFont="1" applyFill="1" applyAlignment="1">
      <alignment horizontal="center"/>
    </xf>
    <xf numFmtId="0" fontId="0" fillId="0" borderId="0" xfId="0" applyAlignment="1">
      <alignment wrapText="1"/>
    </xf>
    <xf numFmtId="0" fontId="12" fillId="0" borderId="0" xfId="0" applyFont="1" applyAlignment="1">
      <alignment horizontal="center"/>
    </xf>
    <xf numFmtId="0" fontId="0" fillId="0" borderId="0" xfId="0" applyAlignment="1" applyProtection="1">
      <alignment horizontal="center" wrapText="1"/>
      <protection locked="0"/>
    </xf>
    <xf numFmtId="0" fontId="1" fillId="0" borderId="0" xfId="0" applyFont="1"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wrapText="1"/>
      <protection locked="0"/>
    </xf>
    <xf numFmtId="0" fontId="1" fillId="0" borderId="0" xfId="0" applyFont="1" applyAlignment="1" applyProtection="1">
      <alignment horizontal="center" wrapText="1"/>
      <protection locked="0"/>
    </xf>
    <xf numFmtId="0" fontId="1" fillId="0" borderId="0" xfId="0" applyFont="1" applyAlignment="1">
      <alignment horizontal="center" wrapText="1"/>
    </xf>
    <xf numFmtId="0" fontId="0" fillId="0" borderId="0" xfId="0" applyAlignment="1" applyProtection="1">
      <alignment horizontal="left"/>
      <protection locked="0"/>
    </xf>
    <xf numFmtId="0" fontId="7" fillId="4" borderId="0" xfId="0" applyFont="1" applyFill="1" applyAlignment="1">
      <alignment horizontal="left" vertical="center" wrapText="1"/>
    </xf>
    <xf numFmtId="0" fontId="7" fillId="4" borderId="0" xfId="0" applyFont="1" applyFill="1" applyAlignment="1">
      <alignment horizontal="left" vertical="top" wrapText="1"/>
    </xf>
    <xf numFmtId="0" fontId="0" fillId="4" borderId="0" xfId="0" applyFill="1" applyAlignment="1">
      <alignment horizontal="left" vertical="top" wrapText="1"/>
    </xf>
    <xf numFmtId="49" fontId="1" fillId="0" borderId="0" xfId="0" applyNumberFormat="1" applyFont="1" applyAlignment="1" applyProtection="1">
      <alignment horizontal="center"/>
      <protection locked="0"/>
    </xf>
    <xf numFmtId="0" fontId="1" fillId="2" borderId="0" xfId="0" applyFont="1" applyFill="1" applyAlignment="1">
      <alignment horizontal="center"/>
    </xf>
    <xf numFmtId="0" fontId="1" fillId="2" borderId="0" xfId="0" applyFont="1" applyFill="1" applyAlignment="1">
      <alignment horizontal="center" wrapText="1"/>
    </xf>
    <xf numFmtId="0" fontId="1" fillId="2" borderId="2" xfId="0" applyFont="1" applyFill="1" applyBorder="1" applyAlignment="1">
      <alignment horizontal="center" wrapText="1"/>
    </xf>
    <xf numFmtId="0" fontId="1" fillId="0" borderId="3" xfId="0" applyFont="1" applyBorder="1"/>
    <xf numFmtId="0" fontId="0" fillId="0" borderId="6" xfId="0" applyBorder="1"/>
    <xf numFmtId="0" fontId="0" fillId="0" borderId="4" xfId="0" applyBorder="1"/>
    <xf numFmtId="0" fontId="1" fillId="3" borderId="0" xfId="0" applyFont="1" applyFill="1" applyAlignment="1">
      <alignment wrapText="1"/>
    </xf>
    <xf numFmtId="0" fontId="0" fillId="0" borderId="0" xfId="0" applyAlignment="1">
      <alignment wrapText="1"/>
    </xf>
    <xf numFmtId="0" fontId="15" fillId="2" borderId="0" xfId="0" applyFont="1" applyFill="1" applyAlignment="1">
      <alignment horizontal="center" wrapText="1"/>
    </xf>
    <xf numFmtId="0" fontId="13" fillId="0" borderId="0" xfId="0" applyFont="1" applyAlignment="1">
      <alignment horizontal="center"/>
    </xf>
    <xf numFmtId="0" fontId="12" fillId="0" borderId="0" xfId="0" applyFont="1" applyAlignment="1">
      <alignment horizontal="center"/>
    </xf>
    <xf numFmtId="0" fontId="3" fillId="3" borderId="0" xfId="0" applyFont="1" applyFill="1" applyAlignment="1" applyProtection="1">
      <alignment horizontal="center" wrapText="1"/>
      <protection locked="0"/>
    </xf>
    <xf numFmtId="0" fontId="0" fillId="0" borderId="0" xfId="0" applyAlignment="1" applyProtection="1">
      <alignment horizontal="center" wrapText="1"/>
      <protection locked="0"/>
    </xf>
    <xf numFmtId="0" fontId="0" fillId="0" borderId="0" xfId="0" applyAlignment="1" applyProtection="1">
      <alignment wrapText="1"/>
      <protection locked="0"/>
    </xf>
  </cellXfs>
  <cellStyles count="1">
    <cellStyle name="Normal" xfId="0" builtinId="0"/>
  </cellStyles>
  <dxfs count="112">
    <dxf>
      <font>
        <strike val="0"/>
        <color rgb="FF00B050"/>
      </font>
    </dxf>
    <dxf>
      <font>
        <strike val="0"/>
        <color rgb="FF00B050"/>
      </font>
    </dxf>
    <dxf>
      <font>
        <strike val="0"/>
        <color rgb="FF00B050"/>
      </font>
    </dxf>
    <dxf>
      <font>
        <strike val="0"/>
        <color rgb="FF00B050"/>
      </font>
    </dxf>
    <dxf>
      <font>
        <strike val="0"/>
        <color rgb="FF00B050"/>
      </font>
    </dxf>
    <dxf>
      <font>
        <strike val="0"/>
        <color rgb="FF00B050"/>
      </font>
    </dxf>
    <dxf>
      <font>
        <strike val="0"/>
        <color rgb="FF00B050"/>
      </font>
    </dxf>
    <dxf>
      <font>
        <strike val="0"/>
        <color rgb="FF00B05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wrapText="0" indent="0" justifyLastLine="0" shrinkToFit="0" readingOrder="0"/>
      <protection locked="0" hidden="0"/>
    </dxf>
    <dxf>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alignment horizontal="center" vertical="bottom" textRotation="0" wrapText="0"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numFmt numFmtId="0" formatCode="General"/>
      <protection locked="0" hidden="0"/>
    </dxf>
    <dxf>
      <numFmt numFmtId="0" formatCode="General"/>
      <alignment horizontal="center" vertical="bottom" textRotation="0" wrapText="0" indent="0" justifyLastLine="0" shrinkToFit="0" readingOrder="0"/>
      <protection locked="0" hidden="0"/>
    </dxf>
    <dxf>
      <numFmt numFmtId="0" formatCode="General"/>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wrapText="0" indent="0" justifyLastLine="0" shrinkToFit="0" readingOrder="0"/>
      <protection locked="0" hidden="0"/>
    </dxf>
    <dxf>
      <alignment horizontal="center" vertical="bottom" textRotation="0" indent="0" justifyLastLine="0" shrinkToFit="0" readingOrder="0"/>
      <protection locked="0" hidden="0"/>
    </dxf>
    <dxf>
      <protection locked="0" hidden="0"/>
    </dxf>
    <dxf>
      <font>
        <b/>
        <i val="0"/>
        <strike val="0"/>
        <condense val="0"/>
        <extend val="0"/>
        <outline val="0"/>
        <shadow val="0"/>
        <u val="none"/>
        <vertAlign val="baseline"/>
        <sz val="11"/>
        <color theme="1"/>
        <name val="Calibri"/>
        <scheme val="minor"/>
      </font>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19049</xdr:colOff>
      <xdr:row>2</xdr:row>
      <xdr:rowOff>78151</xdr:rowOff>
    </xdr:from>
    <xdr:to>
      <xdr:col>16</xdr:col>
      <xdr:colOff>190500</xdr:colOff>
      <xdr:row>7</xdr:row>
      <xdr:rowOff>183415</xdr:rowOff>
    </xdr:to>
    <xdr:pic>
      <xdr:nvPicPr>
        <xdr:cNvPr id="7" name="Billede 6">
          <a:extLst>
            <a:ext uri="{FF2B5EF4-FFF2-40B4-BE49-F238E27FC236}">
              <a16:creationId xmlns:a16="http://schemas.microsoft.com/office/drawing/2014/main" id="{6BB5EAB3-545D-D477-5849-FE5D5859209A}"/>
            </a:ext>
          </a:extLst>
        </xdr:cNvPr>
        <xdr:cNvPicPr>
          <a:picLocks noChangeAspect="1"/>
        </xdr:cNvPicPr>
      </xdr:nvPicPr>
      <xdr:blipFill>
        <a:blip xmlns:r="http://schemas.openxmlformats.org/officeDocument/2006/relationships" r:embed="rId1"/>
        <a:stretch>
          <a:fillRect/>
        </a:stretch>
      </xdr:blipFill>
      <xdr:spPr>
        <a:xfrm>
          <a:off x="3762374" y="478201"/>
          <a:ext cx="1066801" cy="1105389"/>
        </a:xfrm>
        <a:prstGeom prst="rect">
          <a:avLst/>
        </a:prstGeom>
      </xdr:spPr>
    </xdr:pic>
    <xdr:clientData/>
  </xdr:twoCellAnchor>
  <xdr:twoCellAnchor editAs="oneCell">
    <xdr:from>
      <xdr:col>12</xdr:col>
      <xdr:colOff>9525</xdr:colOff>
      <xdr:row>53</xdr:row>
      <xdr:rowOff>66675</xdr:rowOff>
    </xdr:from>
    <xdr:to>
      <xdr:col>16</xdr:col>
      <xdr:colOff>180976</xdr:colOff>
      <xdr:row>58</xdr:row>
      <xdr:rowOff>171939</xdr:rowOff>
    </xdr:to>
    <xdr:pic>
      <xdr:nvPicPr>
        <xdr:cNvPr id="10" name="Billede 9">
          <a:extLst>
            <a:ext uri="{FF2B5EF4-FFF2-40B4-BE49-F238E27FC236}">
              <a16:creationId xmlns:a16="http://schemas.microsoft.com/office/drawing/2014/main" id="{06B680A4-6C75-4CA6-BFB3-377FD2DBAFB1}"/>
            </a:ext>
          </a:extLst>
        </xdr:cNvPr>
        <xdr:cNvPicPr>
          <a:picLocks noChangeAspect="1"/>
        </xdr:cNvPicPr>
      </xdr:nvPicPr>
      <xdr:blipFill>
        <a:blip xmlns:r="http://schemas.openxmlformats.org/officeDocument/2006/relationships" r:embed="rId1"/>
        <a:stretch>
          <a:fillRect/>
        </a:stretch>
      </xdr:blipFill>
      <xdr:spPr>
        <a:xfrm>
          <a:off x="3752850" y="10658475"/>
          <a:ext cx="1066801" cy="1105389"/>
        </a:xfrm>
        <a:prstGeom prst="rect">
          <a:avLst/>
        </a:prstGeom>
      </xdr:spPr>
    </xdr:pic>
    <xdr:clientData/>
  </xdr:twoCellAnchor>
  <xdr:twoCellAnchor editAs="oneCell">
    <xdr:from>
      <xdr:col>12</xdr:col>
      <xdr:colOff>28575</xdr:colOff>
      <xdr:row>104</xdr:row>
      <xdr:rowOff>85725</xdr:rowOff>
    </xdr:from>
    <xdr:to>
      <xdr:col>16</xdr:col>
      <xdr:colOff>200026</xdr:colOff>
      <xdr:row>109</xdr:row>
      <xdr:rowOff>190989</xdr:rowOff>
    </xdr:to>
    <xdr:pic>
      <xdr:nvPicPr>
        <xdr:cNvPr id="12" name="Billede 11">
          <a:extLst>
            <a:ext uri="{FF2B5EF4-FFF2-40B4-BE49-F238E27FC236}">
              <a16:creationId xmlns:a16="http://schemas.microsoft.com/office/drawing/2014/main" id="{24B62665-DB48-4819-BEDD-57DF3E5CF283}"/>
            </a:ext>
          </a:extLst>
        </xdr:cNvPr>
        <xdr:cNvPicPr>
          <a:picLocks noChangeAspect="1"/>
        </xdr:cNvPicPr>
      </xdr:nvPicPr>
      <xdr:blipFill>
        <a:blip xmlns:r="http://schemas.openxmlformats.org/officeDocument/2006/relationships" r:embed="rId1"/>
        <a:stretch>
          <a:fillRect/>
        </a:stretch>
      </xdr:blipFill>
      <xdr:spPr>
        <a:xfrm>
          <a:off x="3771900" y="20878800"/>
          <a:ext cx="1066801" cy="1105389"/>
        </a:xfrm>
        <a:prstGeom prst="rect">
          <a:avLst/>
        </a:prstGeom>
      </xdr:spPr>
    </xdr:pic>
    <xdr:clientData/>
  </xdr:twoCellAnchor>
  <xdr:oneCellAnchor>
    <xdr:from>
      <xdr:col>12</xdr:col>
      <xdr:colOff>19050</xdr:colOff>
      <xdr:row>155</xdr:row>
      <xdr:rowOff>85725</xdr:rowOff>
    </xdr:from>
    <xdr:ext cx="1066801" cy="1105389"/>
    <xdr:pic>
      <xdr:nvPicPr>
        <xdr:cNvPr id="13" name="Billede 12">
          <a:extLst>
            <a:ext uri="{FF2B5EF4-FFF2-40B4-BE49-F238E27FC236}">
              <a16:creationId xmlns:a16="http://schemas.microsoft.com/office/drawing/2014/main" id="{0B1A365F-935D-4DBA-8284-4D488476E39F}"/>
            </a:ext>
          </a:extLst>
        </xdr:cNvPr>
        <xdr:cNvPicPr>
          <a:picLocks noChangeAspect="1"/>
        </xdr:cNvPicPr>
      </xdr:nvPicPr>
      <xdr:blipFill>
        <a:blip xmlns:r="http://schemas.openxmlformats.org/officeDocument/2006/relationships" r:embed="rId1"/>
        <a:stretch>
          <a:fillRect/>
        </a:stretch>
      </xdr:blipFill>
      <xdr:spPr>
        <a:xfrm>
          <a:off x="3762375" y="31080075"/>
          <a:ext cx="1066801" cy="1105389"/>
        </a:xfrm>
        <a:prstGeom prst="rect">
          <a:avLst/>
        </a:prstGeom>
      </xdr:spPr>
    </xdr:pic>
    <xdr:clientData/>
  </xdr:oneCellAnchor>
  <xdr:oneCellAnchor>
    <xdr:from>
      <xdr:col>12</xdr:col>
      <xdr:colOff>28575</xdr:colOff>
      <xdr:row>206</xdr:row>
      <xdr:rowOff>76200</xdr:rowOff>
    </xdr:from>
    <xdr:ext cx="1066801" cy="1105389"/>
    <xdr:pic>
      <xdr:nvPicPr>
        <xdr:cNvPr id="15" name="Billede 14">
          <a:extLst>
            <a:ext uri="{FF2B5EF4-FFF2-40B4-BE49-F238E27FC236}">
              <a16:creationId xmlns:a16="http://schemas.microsoft.com/office/drawing/2014/main" id="{BE1A16BE-C0CE-4C06-BE83-35573C5013E5}"/>
            </a:ext>
          </a:extLst>
        </xdr:cNvPr>
        <xdr:cNvPicPr>
          <a:picLocks noChangeAspect="1"/>
        </xdr:cNvPicPr>
      </xdr:nvPicPr>
      <xdr:blipFill>
        <a:blip xmlns:r="http://schemas.openxmlformats.org/officeDocument/2006/relationships" r:embed="rId1"/>
        <a:stretch>
          <a:fillRect/>
        </a:stretch>
      </xdr:blipFill>
      <xdr:spPr>
        <a:xfrm>
          <a:off x="3771900" y="41271825"/>
          <a:ext cx="1066801" cy="1105389"/>
        </a:xfrm>
        <a:prstGeom prst="rect">
          <a:avLst/>
        </a:prstGeom>
      </xdr:spPr>
    </xdr:pic>
    <xdr:clientData/>
  </xdr:oneCellAnchor>
  <xdr:oneCellAnchor>
    <xdr:from>
      <xdr:col>12</xdr:col>
      <xdr:colOff>28575</xdr:colOff>
      <xdr:row>257</xdr:row>
      <xdr:rowOff>76200</xdr:rowOff>
    </xdr:from>
    <xdr:ext cx="1066801" cy="1105389"/>
    <xdr:pic>
      <xdr:nvPicPr>
        <xdr:cNvPr id="16" name="Billede 15">
          <a:extLst>
            <a:ext uri="{FF2B5EF4-FFF2-40B4-BE49-F238E27FC236}">
              <a16:creationId xmlns:a16="http://schemas.microsoft.com/office/drawing/2014/main" id="{C85816B0-6051-4D15-8362-C3BF55379EC3}"/>
            </a:ext>
          </a:extLst>
        </xdr:cNvPr>
        <xdr:cNvPicPr>
          <a:picLocks noChangeAspect="1"/>
        </xdr:cNvPicPr>
      </xdr:nvPicPr>
      <xdr:blipFill>
        <a:blip xmlns:r="http://schemas.openxmlformats.org/officeDocument/2006/relationships" r:embed="rId1"/>
        <a:stretch>
          <a:fillRect/>
        </a:stretch>
      </xdr:blipFill>
      <xdr:spPr>
        <a:xfrm>
          <a:off x="3771900" y="51473100"/>
          <a:ext cx="1066801" cy="1105389"/>
        </a:xfrm>
        <a:prstGeom prst="rect">
          <a:avLst/>
        </a:prstGeom>
      </xdr:spPr>
    </xdr:pic>
    <xdr:clientData/>
  </xdr:oneCellAnchor>
  <xdr:oneCellAnchor>
    <xdr:from>
      <xdr:col>12</xdr:col>
      <xdr:colOff>38100</xdr:colOff>
      <xdr:row>308</xdr:row>
      <xdr:rowOff>85725</xdr:rowOff>
    </xdr:from>
    <xdr:ext cx="1066801" cy="1105389"/>
    <xdr:pic>
      <xdr:nvPicPr>
        <xdr:cNvPr id="17" name="Billede 16">
          <a:extLst>
            <a:ext uri="{FF2B5EF4-FFF2-40B4-BE49-F238E27FC236}">
              <a16:creationId xmlns:a16="http://schemas.microsoft.com/office/drawing/2014/main" id="{E71C168C-0EF8-46F2-AB99-D19D38871E6A}"/>
            </a:ext>
          </a:extLst>
        </xdr:cNvPr>
        <xdr:cNvPicPr>
          <a:picLocks noChangeAspect="1"/>
        </xdr:cNvPicPr>
      </xdr:nvPicPr>
      <xdr:blipFill>
        <a:blip xmlns:r="http://schemas.openxmlformats.org/officeDocument/2006/relationships" r:embed="rId1"/>
        <a:stretch>
          <a:fillRect/>
        </a:stretch>
      </xdr:blipFill>
      <xdr:spPr>
        <a:xfrm>
          <a:off x="3781425" y="61674375"/>
          <a:ext cx="1066801" cy="1105389"/>
        </a:xfrm>
        <a:prstGeom prst="rect">
          <a:avLst/>
        </a:prstGeom>
      </xdr:spPr>
    </xdr:pic>
    <xdr:clientData/>
  </xdr:oneCellAnchor>
  <xdr:oneCellAnchor>
    <xdr:from>
      <xdr:col>12</xdr:col>
      <xdr:colOff>47625</xdr:colOff>
      <xdr:row>359</xdr:row>
      <xdr:rowOff>76200</xdr:rowOff>
    </xdr:from>
    <xdr:ext cx="1066801" cy="1105389"/>
    <xdr:pic>
      <xdr:nvPicPr>
        <xdr:cNvPr id="3" name="Billede 2">
          <a:extLst>
            <a:ext uri="{FF2B5EF4-FFF2-40B4-BE49-F238E27FC236}">
              <a16:creationId xmlns:a16="http://schemas.microsoft.com/office/drawing/2014/main" id="{77ECBCC8-7D0A-4F96-B226-40F3E75B6BF6}"/>
            </a:ext>
          </a:extLst>
        </xdr:cNvPr>
        <xdr:cNvPicPr>
          <a:picLocks noChangeAspect="1"/>
        </xdr:cNvPicPr>
      </xdr:nvPicPr>
      <xdr:blipFill>
        <a:blip xmlns:r="http://schemas.openxmlformats.org/officeDocument/2006/relationships" r:embed="rId1"/>
        <a:stretch>
          <a:fillRect/>
        </a:stretch>
      </xdr:blipFill>
      <xdr:spPr>
        <a:xfrm>
          <a:off x="3790950" y="71866125"/>
          <a:ext cx="1066801" cy="1105389"/>
        </a:xfrm>
        <a:prstGeom prst="rect">
          <a:avLst/>
        </a:prstGeom>
      </xdr:spPr>
    </xdr:pic>
    <xdr:clientData/>
  </xdr:oneCellAnchor>
  <xdr:oneCellAnchor>
    <xdr:from>
      <xdr:col>12</xdr:col>
      <xdr:colOff>28575</xdr:colOff>
      <xdr:row>410</xdr:row>
      <xdr:rowOff>76200</xdr:rowOff>
    </xdr:from>
    <xdr:ext cx="1066801" cy="1105389"/>
    <xdr:pic>
      <xdr:nvPicPr>
        <xdr:cNvPr id="8" name="Billede 7">
          <a:extLst>
            <a:ext uri="{FF2B5EF4-FFF2-40B4-BE49-F238E27FC236}">
              <a16:creationId xmlns:a16="http://schemas.microsoft.com/office/drawing/2014/main" id="{66BD7579-8F85-4317-B889-B9F64BFD7F0B}"/>
            </a:ext>
          </a:extLst>
        </xdr:cNvPr>
        <xdr:cNvPicPr>
          <a:picLocks noChangeAspect="1"/>
        </xdr:cNvPicPr>
      </xdr:nvPicPr>
      <xdr:blipFill>
        <a:blip xmlns:r="http://schemas.openxmlformats.org/officeDocument/2006/relationships" r:embed="rId1"/>
        <a:stretch>
          <a:fillRect/>
        </a:stretch>
      </xdr:blipFill>
      <xdr:spPr>
        <a:xfrm>
          <a:off x="3771900" y="82067400"/>
          <a:ext cx="1066801" cy="1105389"/>
        </a:xfrm>
        <a:prstGeom prst="rect">
          <a:avLst/>
        </a:prstGeom>
      </xdr:spPr>
    </xdr:pic>
    <xdr:clientData/>
  </xdr:oneCellAnchor>
  <xdr:oneCellAnchor>
    <xdr:from>
      <xdr:col>12</xdr:col>
      <xdr:colOff>28575</xdr:colOff>
      <xdr:row>461</xdr:row>
      <xdr:rowOff>85725</xdr:rowOff>
    </xdr:from>
    <xdr:ext cx="1066801" cy="1105389"/>
    <xdr:pic>
      <xdr:nvPicPr>
        <xdr:cNvPr id="11" name="Billede 10">
          <a:extLst>
            <a:ext uri="{FF2B5EF4-FFF2-40B4-BE49-F238E27FC236}">
              <a16:creationId xmlns:a16="http://schemas.microsoft.com/office/drawing/2014/main" id="{EB878043-9174-4D52-BD45-BB665119DA4D}"/>
            </a:ext>
          </a:extLst>
        </xdr:cNvPr>
        <xdr:cNvPicPr>
          <a:picLocks noChangeAspect="1"/>
        </xdr:cNvPicPr>
      </xdr:nvPicPr>
      <xdr:blipFill>
        <a:blip xmlns:r="http://schemas.openxmlformats.org/officeDocument/2006/relationships" r:embed="rId1"/>
        <a:stretch>
          <a:fillRect/>
        </a:stretch>
      </xdr:blipFill>
      <xdr:spPr>
        <a:xfrm>
          <a:off x="3771900" y="92278200"/>
          <a:ext cx="1066801" cy="1105389"/>
        </a:xfrm>
        <a:prstGeom prst="rect">
          <a:avLst/>
        </a:prstGeom>
      </xdr:spPr>
    </xdr:pic>
    <xdr:clientData/>
  </xdr:oneCellAnchor>
  <xdr:oneCellAnchor>
    <xdr:from>
      <xdr:col>12</xdr:col>
      <xdr:colOff>19050</xdr:colOff>
      <xdr:row>512</xdr:row>
      <xdr:rowOff>85725</xdr:rowOff>
    </xdr:from>
    <xdr:ext cx="1066801" cy="1105389"/>
    <xdr:pic>
      <xdr:nvPicPr>
        <xdr:cNvPr id="19" name="Billede 18">
          <a:extLst>
            <a:ext uri="{FF2B5EF4-FFF2-40B4-BE49-F238E27FC236}">
              <a16:creationId xmlns:a16="http://schemas.microsoft.com/office/drawing/2014/main" id="{A53E8AB5-90BF-4211-B1D1-5C05EC1EA021}"/>
            </a:ext>
          </a:extLst>
        </xdr:cNvPr>
        <xdr:cNvPicPr>
          <a:picLocks noChangeAspect="1"/>
        </xdr:cNvPicPr>
      </xdr:nvPicPr>
      <xdr:blipFill>
        <a:blip xmlns:r="http://schemas.openxmlformats.org/officeDocument/2006/relationships" r:embed="rId1"/>
        <a:stretch>
          <a:fillRect/>
        </a:stretch>
      </xdr:blipFill>
      <xdr:spPr>
        <a:xfrm>
          <a:off x="3762375" y="102479475"/>
          <a:ext cx="1066801" cy="1105389"/>
        </a:xfrm>
        <a:prstGeom prst="rect">
          <a:avLst/>
        </a:prstGeom>
      </xdr:spPr>
    </xdr:pic>
    <xdr:clientData/>
  </xdr:oneCellAnchor>
  <xdr:oneCellAnchor>
    <xdr:from>
      <xdr:col>12</xdr:col>
      <xdr:colOff>19050</xdr:colOff>
      <xdr:row>563</xdr:row>
      <xdr:rowOff>85725</xdr:rowOff>
    </xdr:from>
    <xdr:ext cx="1066801" cy="1105389"/>
    <xdr:pic>
      <xdr:nvPicPr>
        <xdr:cNvPr id="20" name="Billede 19">
          <a:extLst>
            <a:ext uri="{FF2B5EF4-FFF2-40B4-BE49-F238E27FC236}">
              <a16:creationId xmlns:a16="http://schemas.microsoft.com/office/drawing/2014/main" id="{ADF1BF98-AC77-44D3-A757-9F4E1064B43C}"/>
            </a:ext>
          </a:extLst>
        </xdr:cNvPr>
        <xdr:cNvPicPr>
          <a:picLocks noChangeAspect="1"/>
        </xdr:cNvPicPr>
      </xdr:nvPicPr>
      <xdr:blipFill>
        <a:blip xmlns:r="http://schemas.openxmlformats.org/officeDocument/2006/relationships" r:embed="rId1"/>
        <a:stretch>
          <a:fillRect/>
        </a:stretch>
      </xdr:blipFill>
      <xdr:spPr>
        <a:xfrm>
          <a:off x="3762375" y="112680750"/>
          <a:ext cx="1066801" cy="1105389"/>
        </a:xfrm>
        <a:prstGeom prst="rect">
          <a:avLst/>
        </a:prstGeom>
      </xdr:spPr>
    </xdr:pic>
    <xdr:clientData/>
  </xdr:oneCellAnchor>
  <xdr:oneCellAnchor>
    <xdr:from>
      <xdr:col>12</xdr:col>
      <xdr:colOff>9525</xdr:colOff>
      <xdr:row>614</xdr:row>
      <xdr:rowOff>76200</xdr:rowOff>
    </xdr:from>
    <xdr:ext cx="1066801" cy="1105389"/>
    <xdr:pic>
      <xdr:nvPicPr>
        <xdr:cNvPr id="21" name="Billede 20">
          <a:extLst>
            <a:ext uri="{FF2B5EF4-FFF2-40B4-BE49-F238E27FC236}">
              <a16:creationId xmlns:a16="http://schemas.microsoft.com/office/drawing/2014/main" id="{F5C7D229-6655-41BD-B00B-64A67475B04D}"/>
            </a:ext>
          </a:extLst>
        </xdr:cNvPr>
        <xdr:cNvPicPr>
          <a:picLocks noChangeAspect="1"/>
        </xdr:cNvPicPr>
      </xdr:nvPicPr>
      <xdr:blipFill>
        <a:blip xmlns:r="http://schemas.openxmlformats.org/officeDocument/2006/relationships" r:embed="rId1"/>
        <a:stretch>
          <a:fillRect/>
        </a:stretch>
      </xdr:blipFill>
      <xdr:spPr>
        <a:xfrm>
          <a:off x="3752850" y="122872500"/>
          <a:ext cx="1066801" cy="1105389"/>
        </a:xfrm>
        <a:prstGeom prst="rect">
          <a:avLst/>
        </a:prstGeom>
      </xdr:spPr>
    </xdr:pic>
    <xdr:clientData/>
  </xdr:oneCellAnchor>
  <xdr:oneCellAnchor>
    <xdr:from>
      <xdr:col>12</xdr:col>
      <xdr:colOff>28575</xdr:colOff>
      <xdr:row>665</xdr:row>
      <xdr:rowOff>95250</xdr:rowOff>
    </xdr:from>
    <xdr:ext cx="1066801" cy="1105389"/>
    <xdr:pic>
      <xdr:nvPicPr>
        <xdr:cNvPr id="23" name="Billede 22">
          <a:extLst>
            <a:ext uri="{FF2B5EF4-FFF2-40B4-BE49-F238E27FC236}">
              <a16:creationId xmlns:a16="http://schemas.microsoft.com/office/drawing/2014/main" id="{22FEAD91-3E54-4A67-BE9B-25C2B71587A7}"/>
            </a:ext>
          </a:extLst>
        </xdr:cNvPr>
        <xdr:cNvPicPr>
          <a:picLocks noChangeAspect="1"/>
        </xdr:cNvPicPr>
      </xdr:nvPicPr>
      <xdr:blipFill>
        <a:blip xmlns:r="http://schemas.openxmlformats.org/officeDocument/2006/relationships" r:embed="rId1"/>
        <a:stretch>
          <a:fillRect/>
        </a:stretch>
      </xdr:blipFill>
      <xdr:spPr>
        <a:xfrm>
          <a:off x="3771900" y="133092825"/>
          <a:ext cx="1066801" cy="1105389"/>
        </a:xfrm>
        <a:prstGeom prst="rect">
          <a:avLst/>
        </a:prstGeom>
      </xdr:spPr>
    </xdr:pic>
    <xdr:clientData/>
  </xdr:oneCellAnchor>
  <xdr:oneCellAnchor>
    <xdr:from>
      <xdr:col>12</xdr:col>
      <xdr:colOff>19050</xdr:colOff>
      <xdr:row>716</xdr:row>
      <xdr:rowOff>85725</xdr:rowOff>
    </xdr:from>
    <xdr:ext cx="1066801" cy="1105389"/>
    <xdr:pic>
      <xdr:nvPicPr>
        <xdr:cNvPr id="25" name="Billede 24">
          <a:extLst>
            <a:ext uri="{FF2B5EF4-FFF2-40B4-BE49-F238E27FC236}">
              <a16:creationId xmlns:a16="http://schemas.microsoft.com/office/drawing/2014/main" id="{DC70AB94-DC24-451E-A0AA-17B12B68D312}"/>
            </a:ext>
          </a:extLst>
        </xdr:cNvPr>
        <xdr:cNvPicPr>
          <a:picLocks noChangeAspect="1"/>
        </xdr:cNvPicPr>
      </xdr:nvPicPr>
      <xdr:blipFill>
        <a:blip xmlns:r="http://schemas.openxmlformats.org/officeDocument/2006/relationships" r:embed="rId1"/>
        <a:stretch>
          <a:fillRect/>
        </a:stretch>
      </xdr:blipFill>
      <xdr:spPr>
        <a:xfrm>
          <a:off x="3762375" y="143284575"/>
          <a:ext cx="1066801" cy="1105389"/>
        </a:xfrm>
        <a:prstGeom prst="rect">
          <a:avLst/>
        </a:prstGeom>
      </xdr:spPr>
    </xdr:pic>
    <xdr:clientData/>
  </xdr:oneCellAnchor>
  <xdr:oneCellAnchor>
    <xdr:from>
      <xdr:col>12</xdr:col>
      <xdr:colOff>19050</xdr:colOff>
      <xdr:row>767</xdr:row>
      <xdr:rowOff>66675</xdr:rowOff>
    </xdr:from>
    <xdr:ext cx="1066801" cy="1105389"/>
    <xdr:pic>
      <xdr:nvPicPr>
        <xdr:cNvPr id="26" name="Billede 25">
          <a:extLst>
            <a:ext uri="{FF2B5EF4-FFF2-40B4-BE49-F238E27FC236}">
              <a16:creationId xmlns:a16="http://schemas.microsoft.com/office/drawing/2014/main" id="{9BA95F3E-ADDE-4A7B-A0AB-6914D58514E2}"/>
            </a:ext>
          </a:extLst>
        </xdr:cNvPr>
        <xdr:cNvPicPr>
          <a:picLocks noChangeAspect="1"/>
        </xdr:cNvPicPr>
      </xdr:nvPicPr>
      <xdr:blipFill>
        <a:blip xmlns:r="http://schemas.openxmlformats.org/officeDocument/2006/relationships" r:embed="rId1"/>
        <a:stretch>
          <a:fillRect/>
        </a:stretch>
      </xdr:blipFill>
      <xdr:spPr>
        <a:xfrm>
          <a:off x="3762375" y="153466800"/>
          <a:ext cx="1066801" cy="1105389"/>
        </a:xfrm>
        <a:prstGeom prst="rect">
          <a:avLst/>
        </a:prstGeom>
      </xdr:spPr>
    </xdr:pic>
    <xdr:clientData/>
  </xdr:oneCellAnchor>
  <xdr:oneCellAnchor>
    <xdr:from>
      <xdr:col>12</xdr:col>
      <xdr:colOff>19050</xdr:colOff>
      <xdr:row>818</xdr:row>
      <xdr:rowOff>85725</xdr:rowOff>
    </xdr:from>
    <xdr:ext cx="1066801" cy="1105389"/>
    <xdr:pic>
      <xdr:nvPicPr>
        <xdr:cNvPr id="27" name="Billede 26">
          <a:extLst>
            <a:ext uri="{FF2B5EF4-FFF2-40B4-BE49-F238E27FC236}">
              <a16:creationId xmlns:a16="http://schemas.microsoft.com/office/drawing/2014/main" id="{1193C9A5-D03B-490B-86AD-E52284421041}"/>
            </a:ext>
          </a:extLst>
        </xdr:cNvPr>
        <xdr:cNvPicPr>
          <a:picLocks noChangeAspect="1"/>
        </xdr:cNvPicPr>
      </xdr:nvPicPr>
      <xdr:blipFill>
        <a:blip xmlns:r="http://schemas.openxmlformats.org/officeDocument/2006/relationships" r:embed="rId1"/>
        <a:stretch>
          <a:fillRect/>
        </a:stretch>
      </xdr:blipFill>
      <xdr:spPr>
        <a:xfrm>
          <a:off x="3762375" y="163687125"/>
          <a:ext cx="1066801" cy="1105389"/>
        </a:xfrm>
        <a:prstGeom prst="rect">
          <a:avLst/>
        </a:prstGeom>
      </xdr:spPr>
    </xdr:pic>
    <xdr:clientData/>
  </xdr:oneCellAnchor>
  <xdr:oneCellAnchor>
    <xdr:from>
      <xdr:col>12</xdr:col>
      <xdr:colOff>47625</xdr:colOff>
      <xdr:row>869</xdr:row>
      <xdr:rowOff>19050</xdr:rowOff>
    </xdr:from>
    <xdr:ext cx="1066801" cy="1105389"/>
    <xdr:pic>
      <xdr:nvPicPr>
        <xdr:cNvPr id="28" name="Billede 27">
          <a:extLst>
            <a:ext uri="{FF2B5EF4-FFF2-40B4-BE49-F238E27FC236}">
              <a16:creationId xmlns:a16="http://schemas.microsoft.com/office/drawing/2014/main" id="{4034EEF5-9C8F-4C49-873F-706E6EB1A934}"/>
            </a:ext>
          </a:extLst>
        </xdr:cNvPr>
        <xdr:cNvPicPr>
          <a:picLocks noChangeAspect="1"/>
        </xdr:cNvPicPr>
      </xdr:nvPicPr>
      <xdr:blipFill>
        <a:blip xmlns:r="http://schemas.openxmlformats.org/officeDocument/2006/relationships" r:embed="rId1"/>
        <a:stretch>
          <a:fillRect/>
        </a:stretch>
      </xdr:blipFill>
      <xdr:spPr>
        <a:xfrm>
          <a:off x="3790950" y="173764575"/>
          <a:ext cx="1066801" cy="1105389"/>
        </a:xfrm>
        <a:prstGeom prst="rect">
          <a:avLst/>
        </a:prstGeom>
      </xdr:spPr>
    </xdr:pic>
    <xdr:clientData/>
  </xdr:oneCellAnchor>
  <xdr:oneCellAnchor>
    <xdr:from>
      <xdr:col>12</xdr:col>
      <xdr:colOff>19050</xdr:colOff>
      <xdr:row>920</xdr:row>
      <xdr:rowOff>85725</xdr:rowOff>
    </xdr:from>
    <xdr:ext cx="1066801" cy="1105389"/>
    <xdr:pic>
      <xdr:nvPicPr>
        <xdr:cNvPr id="29" name="Billede 28">
          <a:extLst>
            <a:ext uri="{FF2B5EF4-FFF2-40B4-BE49-F238E27FC236}">
              <a16:creationId xmlns:a16="http://schemas.microsoft.com/office/drawing/2014/main" id="{D6003DD7-0B32-4772-8BE3-F25F40301ADD}"/>
            </a:ext>
          </a:extLst>
        </xdr:cNvPr>
        <xdr:cNvPicPr>
          <a:picLocks noChangeAspect="1"/>
        </xdr:cNvPicPr>
      </xdr:nvPicPr>
      <xdr:blipFill>
        <a:blip xmlns:r="http://schemas.openxmlformats.org/officeDocument/2006/relationships" r:embed="rId1"/>
        <a:stretch>
          <a:fillRect/>
        </a:stretch>
      </xdr:blipFill>
      <xdr:spPr>
        <a:xfrm>
          <a:off x="3762375" y="183975375"/>
          <a:ext cx="1066801" cy="1105389"/>
        </a:xfrm>
        <a:prstGeom prst="rect">
          <a:avLst/>
        </a:prstGeom>
      </xdr:spPr>
    </xdr:pic>
    <xdr:clientData/>
  </xdr:oneCellAnchor>
  <xdr:oneCellAnchor>
    <xdr:from>
      <xdr:col>12</xdr:col>
      <xdr:colOff>28575</xdr:colOff>
      <xdr:row>971</xdr:row>
      <xdr:rowOff>85725</xdr:rowOff>
    </xdr:from>
    <xdr:ext cx="1066801" cy="1105389"/>
    <xdr:pic>
      <xdr:nvPicPr>
        <xdr:cNvPr id="30" name="Billede 29">
          <a:extLst>
            <a:ext uri="{FF2B5EF4-FFF2-40B4-BE49-F238E27FC236}">
              <a16:creationId xmlns:a16="http://schemas.microsoft.com/office/drawing/2014/main" id="{1B0775A4-8970-498C-BDD9-E8D6F99E98D0}"/>
            </a:ext>
          </a:extLst>
        </xdr:cNvPr>
        <xdr:cNvPicPr>
          <a:picLocks noChangeAspect="1"/>
        </xdr:cNvPicPr>
      </xdr:nvPicPr>
      <xdr:blipFill>
        <a:blip xmlns:r="http://schemas.openxmlformats.org/officeDocument/2006/relationships" r:embed="rId1"/>
        <a:stretch>
          <a:fillRect/>
        </a:stretch>
      </xdr:blipFill>
      <xdr:spPr>
        <a:xfrm>
          <a:off x="3771900" y="194176650"/>
          <a:ext cx="1066801" cy="1105389"/>
        </a:xfrm>
        <a:prstGeom prst="rect">
          <a:avLst/>
        </a:prstGeom>
      </xdr:spPr>
    </xdr:pic>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ksterneData_1" connectionId="1" xr16:uid="{00000000-0016-0000-0700-000000000000}" autoFormatId="16" applyNumberFormats="0" applyBorderFormats="0" applyFontFormats="0" applyPatternFormats="0" applyAlignmentFormats="0" applyWidthHeightFormats="0">
  <queryTableRefresh nextId="22">
    <queryTableFields count="8">
      <queryTableField id="1" name="Nr" tableColumnId="5"/>
      <queryTableField id="6" name="5'ere" tableColumnId="1"/>
      <queryTableField id="14" name="3'ere" tableColumnId="10"/>
      <queryTableField id="15" name="Minus 1" tableColumnId="11"/>
      <queryTableField id="2" name="Score" tableColumnId="2"/>
      <queryTableField id="3" name="Navn" tableColumnId="3"/>
      <queryTableField id="4" name="Klasse" tableColumnId="4"/>
      <queryTableField id="18" name="Klub" tableColumnId="12"/>
    </queryTableFields>
    <queryTableDeletedFields count="3">
      <deletedField name="3'ere"/>
      <deletedField name="Minus 1"/>
      <deletedField name="Kolonne1"/>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ksterneData_2" connectionId="4" xr16:uid="{00000000-0016-0000-0700-000001000000}" autoFormatId="16" applyNumberFormats="0" applyBorderFormats="0" applyFontFormats="0" applyPatternFormats="0" applyAlignmentFormats="0" applyWidthHeightFormats="0">
  <queryTableRefresh nextId="17">
    <queryTableFields count="8">
      <queryTableField id="1" name="Nr" tableColumnId="5"/>
      <queryTableField id="6" name="5'ere" tableColumnId="1"/>
      <queryTableField id="8" name="3'ere" tableColumnId="7"/>
      <queryTableField id="11" name="Minus 1" tableColumnId="8"/>
      <queryTableField id="2" name="Score" tableColumnId="2"/>
      <queryTableField id="3" name="Navn" tableColumnId="3"/>
      <queryTableField id="4" name="Klasse" tableColumnId="4"/>
      <queryTableField id="14" name="Klub" tableColumnId="10"/>
    </queryTableFields>
    <queryTableDeletedFields count="1">
      <deletedField name="Kolonne1"/>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ksterneData_3" connectionId="2" xr16:uid="{00000000-0016-0000-0700-000002000000}" autoFormatId="16" applyNumberFormats="0" applyBorderFormats="0" applyFontFormats="0" applyPatternFormats="0" applyAlignmentFormats="0" applyWidthHeightFormats="0">
  <queryTableRefresh nextId="22">
    <queryTableFields count="8">
      <queryTableField id="1" name="Nr" tableColumnId="5"/>
      <queryTableField id="6" name="5'ere" tableColumnId="1"/>
      <queryTableField id="14" name="3'ere" tableColumnId="10"/>
      <queryTableField id="15" name="Minus 1" tableColumnId="11"/>
      <queryTableField id="2" name="Score" tableColumnId="2"/>
      <queryTableField id="3" name="Navn" tableColumnId="3"/>
      <queryTableField id="4" name="Klasse" tableColumnId="4"/>
      <queryTableField id="18" name="Klub" tableColumnId="12"/>
    </queryTableFields>
    <queryTableDeletedFields count="3">
      <deletedField name="3'ere"/>
      <deletedField name="Minus 1"/>
      <deletedField name="Kolonne1"/>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ksterneData_4" connectionId="3" xr16:uid="{00000000-0016-0000-0700-000003000000}" autoFormatId="16" applyNumberFormats="0" applyBorderFormats="0" applyFontFormats="0" applyPatternFormats="0" applyAlignmentFormats="0" applyWidthHeightFormats="0">
  <queryTableRefresh nextId="22">
    <queryTableFields count="8">
      <queryTableField id="1" name="Nr" tableColumnId="5"/>
      <queryTableField id="6" name="5'ere" tableColumnId="1"/>
      <queryTableField id="14" name="3'ere" tableColumnId="10"/>
      <queryTableField id="15" name="Minus 1" tableColumnId="11"/>
      <queryTableField id="2" name="Score" tableColumnId="2"/>
      <queryTableField id="3" name="Navn" tableColumnId="3"/>
      <queryTableField id="4" name="Klasse" tableColumnId="4"/>
      <queryTableField id="18" name="Klub" tableColumnId="12"/>
    </queryTableFields>
    <queryTableDeletedFields count="3">
      <deletedField name="3'ere"/>
      <deletedField name="Minus 1"/>
      <deletedField name="Kolonne1"/>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ksterneData_5" connectionId="5" xr16:uid="{00000000-0016-0000-0700-000004000000}" autoFormatId="16" applyNumberFormats="0" applyBorderFormats="0" applyFontFormats="0" applyPatternFormats="0" applyAlignmentFormats="0" applyWidthHeightFormats="0">
  <queryTableRefresh nextId="9">
    <queryTableFields count="8">
      <queryTableField id="1" name="Nr" tableColumnId="1"/>
      <queryTableField id="2" name="5'ere" tableColumnId="2"/>
      <queryTableField id="3" name="3'ere" tableColumnId="3"/>
      <queryTableField id="4" name="Minus 1" tableColumnId="4"/>
      <queryTableField id="5" name="Score" tableColumnId="5"/>
      <queryTableField id="6" name="Navn" tableColumnId="6"/>
      <queryTableField id="7" name="Klasse" tableColumnId="7"/>
      <queryTableField id="8" name="Klub" tableColumnId="8"/>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ksterneData_6" connectionId="6" xr16:uid="{00000000-0016-0000-0700-000005000000}" autoFormatId="16" applyNumberFormats="0" applyBorderFormats="0" applyFontFormats="0" applyPatternFormats="0" applyAlignmentFormats="0" applyWidthHeightFormats="0">
  <queryTableRefresh nextId="9">
    <queryTableFields count="8">
      <queryTableField id="1" name="Nr" tableColumnId="1"/>
      <queryTableField id="2" name="5'ere" tableColumnId="2"/>
      <queryTableField id="3" name="3'ere" tableColumnId="3"/>
      <queryTableField id="4" name="Minus 1" tableColumnId="4"/>
      <queryTableField id="5" name="Score" tableColumnId="5"/>
      <queryTableField id="6" name="Navn" tableColumnId="6"/>
      <queryTableField id="7" name="Klasse" tableColumnId="7"/>
      <queryTableField id="8" name="Klub" tableColumnId="8"/>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4:H104" totalsRowShown="0" headerRowDxfId="111" dataDxfId="110">
  <autoFilter ref="A4:H104" xr:uid="{00000000-0009-0000-0100-000001000000}"/>
  <tableColumns count="8">
    <tableColumn id="1" xr3:uid="{00000000-0010-0000-0000-000001000000}" name="Nr" dataDxfId="109"/>
    <tableColumn id="2" xr3:uid="{00000000-0010-0000-0000-000002000000}" name="5'ere" dataDxfId="108"/>
    <tableColumn id="7" xr3:uid="{00000000-0010-0000-0000-000007000000}" name="3'ere" dataDxfId="107"/>
    <tableColumn id="8" xr3:uid="{00000000-0010-0000-0000-000008000000}" name="Minus 1" dataDxfId="106"/>
    <tableColumn id="6" xr3:uid="{00000000-0010-0000-0000-000006000000}" name="Score" dataDxfId="105"/>
    <tableColumn id="3" xr3:uid="{00000000-0010-0000-0000-000003000000}" name="Navn" dataDxfId="104">
      <calculatedColumnFormula>IF(A5="","-",VLOOKUP(A5,Startliste!$C$3:$F$102,2,))</calculatedColumnFormula>
    </tableColumn>
    <tableColumn id="4" xr3:uid="{00000000-0010-0000-0000-000004000000}" name="Klasse" dataDxfId="103">
      <calculatedColumnFormula>-Resultater!A483</calculatedColumnFormula>
    </tableColumn>
    <tableColumn id="5" xr3:uid="{00000000-0010-0000-0000-000005000000}" name="Klub" dataDxfId="102">
      <calculatedColumnFormula>IF(A5="","-",VLOOKUP(A5,Startliste!$C$3:$F$53,5,))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mp" displayName="Comp" ref="J4:Q37" tableType="queryTable" totalsRowCount="1" headerRowDxfId="101" dataDxfId="100" totalsRowDxfId="99">
  <autoFilter ref="J4:Q36" xr:uid="{00000000-0009-0000-0100-000003000000}"/>
  <tableColumns count="8">
    <tableColumn id="5" xr3:uid="{00000000-0010-0000-0100-000005000000}" uniqueName="5" name="Nr" queryTableFieldId="1" dataDxfId="23" totalsRowDxfId="24"/>
    <tableColumn id="1" xr3:uid="{00000000-0010-0000-0100-000001000000}" uniqueName="1" name="5'ere" queryTableFieldId="6" dataDxfId="22" totalsRowDxfId="25"/>
    <tableColumn id="10" xr3:uid="{00000000-0010-0000-0100-00000A000000}" uniqueName="10" name="3'ere" queryTableFieldId="14" dataDxfId="21" totalsRowDxfId="26"/>
    <tableColumn id="11" xr3:uid="{00000000-0010-0000-0100-00000B000000}" uniqueName="11" name="Minus 1" queryTableFieldId="15" dataDxfId="20" totalsRowDxfId="27"/>
    <tableColumn id="2" xr3:uid="{00000000-0010-0000-0100-000002000000}" uniqueName="2" name="Score" queryTableFieldId="2" dataDxfId="19" totalsRowDxfId="28"/>
    <tableColumn id="3" xr3:uid="{00000000-0010-0000-0100-000003000000}" uniqueName="3" name="Navn" queryTableFieldId="3" dataDxfId="18" totalsRowDxfId="29"/>
    <tableColumn id="4" xr3:uid="{00000000-0010-0000-0100-000004000000}" uniqueName="4" name="Klasse" totalsRowLabel=" " queryTableFieldId="4" dataDxfId="17" totalsRowDxfId="30"/>
    <tableColumn id="12" xr3:uid="{00000000-0010-0000-0100-00000C000000}" uniqueName="12" name="Klub" queryTableFieldId="18" dataDxfId="16" totalsRowDxfId="3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raditionel" displayName="Traditionel" ref="S4:Z7" tableType="queryTable" totalsRowShown="0" headerRowDxfId="98" dataDxfId="97">
  <autoFilter ref="S4:Z7" xr:uid="{00000000-0009-0000-0100-000004000000}"/>
  <tableColumns count="8">
    <tableColumn id="5" xr3:uid="{00000000-0010-0000-0200-000005000000}" uniqueName="5" name="Nr" queryTableFieldId="1" dataDxfId="39"/>
    <tableColumn id="1" xr3:uid="{00000000-0010-0000-0200-000001000000}" uniqueName="1" name="5'ere" queryTableFieldId="6" dataDxfId="38"/>
    <tableColumn id="7" xr3:uid="{00000000-0010-0000-0200-000007000000}" uniqueName="7" name="3'ere" queryTableFieldId="8" dataDxfId="37"/>
    <tableColumn id="8" xr3:uid="{00000000-0010-0000-0200-000008000000}" uniqueName="8" name="Minus 1" queryTableFieldId="11" dataDxfId="36"/>
    <tableColumn id="2" xr3:uid="{00000000-0010-0000-0200-000002000000}" uniqueName="2" name="Score" queryTableFieldId="2" dataDxfId="35"/>
    <tableColumn id="3" xr3:uid="{00000000-0010-0000-0200-000003000000}" uniqueName="3" name="Navn" queryTableFieldId="3" dataDxfId="34"/>
    <tableColumn id="4" xr3:uid="{00000000-0010-0000-0200-000004000000}" uniqueName="4" name="Klasse" queryTableFieldId="4" dataDxfId="33"/>
    <tableColumn id="10" xr3:uid="{00000000-0010-0000-0200-00000A000000}" uniqueName="10" name="Klub" queryTableFieldId="14" dataDxfId="32"/>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Dame_Comp" displayName="Dame_Comp" ref="AB4:AI9" tableType="queryTable" totalsRowCount="1" headerRowDxfId="96" dataDxfId="95" totalsRowDxfId="94">
  <autoFilter ref="AB4:AI8" xr:uid="{00000000-0009-0000-0100-000002000000}"/>
  <tableColumns count="8">
    <tableColumn id="5" xr3:uid="{00000000-0010-0000-0300-000005000000}" uniqueName="5" name="Nr" queryTableFieldId="1" dataDxfId="47" totalsRowDxfId="48"/>
    <tableColumn id="1" xr3:uid="{00000000-0010-0000-0300-000001000000}" uniqueName="1" name="5'ere" queryTableFieldId="6" dataDxfId="46" totalsRowDxfId="49"/>
    <tableColumn id="10" xr3:uid="{00000000-0010-0000-0300-00000A000000}" uniqueName="10" name="3'ere" queryTableFieldId="14" dataDxfId="45" totalsRowDxfId="50"/>
    <tableColumn id="11" xr3:uid="{00000000-0010-0000-0300-00000B000000}" uniqueName="11" name="Minus 1" queryTableFieldId="15" dataDxfId="44" totalsRowDxfId="51"/>
    <tableColumn id="2" xr3:uid="{00000000-0010-0000-0300-000002000000}" uniqueName="2" name="Score" queryTableFieldId="2" dataDxfId="43" totalsRowDxfId="52"/>
    <tableColumn id="3" xr3:uid="{00000000-0010-0000-0300-000003000000}" uniqueName="3" name="Navn" queryTableFieldId="3" dataDxfId="42" totalsRowDxfId="53"/>
    <tableColumn id="4" xr3:uid="{00000000-0010-0000-0300-000004000000}" uniqueName="4" name="Klasse" totalsRowLabel=" " queryTableFieldId="4" dataDxfId="41" totalsRowDxfId="54"/>
    <tableColumn id="12" xr3:uid="{00000000-0010-0000-0300-00000C000000}" uniqueName="12" name="Klub" queryTableFieldId="18" dataDxfId="40" totalsRowDxfId="55"/>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Junior" displayName="Junior" ref="AK4:AR6" tableType="queryTable" totalsRowCount="1" headerRowDxfId="93" dataDxfId="92" totalsRowDxfId="91">
  <autoFilter ref="AK4:AR5" xr:uid="{00000000-0009-0000-0100-000005000000}"/>
  <tableColumns count="8">
    <tableColumn id="5" xr3:uid="{00000000-0010-0000-0400-000005000000}" uniqueName="5" name="Nr" queryTableFieldId="1" dataDxfId="63" totalsRowDxfId="64"/>
    <tableColumn id="1" xr3:uid="{00000000-0010-0000-0400-000001000000}" uniqueName="1" name="5'ere" queryTableFieldId="6" dataDxfId="62" totalsRowDxfId="65"/>
    <tableColumn id="10" xr3:uid="{00000000-0010-0000-0400-00000A000000}" uniqueName="10" name="3'ere" queryTableFieldId="14" dataDxfId="61" totalsRowDxfId="66"/>
    <tableColumn id="11" xr3:uid="{00000000-0010-0000-0400-00000B000000}" uniqueName="11" name="Minus 1" queryTableFieldId="15" dataDxfId="60" totalsRowDxfId="67"/>
    <tableColumn id="2" xr3:uid="{00000000-0010-0000-0400-000002000000}" uniqueName="2" name="Score" queryTableFieldId="2" dataDxfId="59" totalsRowDxfId="68"/>
    <tableColumn id="3" xr3:uid="{00000000-0010-0000-0400-000003000000}" uniqueName="3" name="Navn" queryTableFieldId="3" dataDxfId="58" totalsRowDxfId="69"/>
    <tableColumn id="4" xr3:uid="{00000000-0010-0000-0400-000004000000}" uniqueName="4" name="Klasse" totalsRowLabel=" " queryTableFieldId="4" dataDxfId="57" totalsRowDxfId="70"/>
    <tableColumn id="12" xr3:uid="{00000000-0010-0000-0400-00000C000000}" uniqueName="12" name="Klub" queryTableFieldId="18" dataDxfId="56" totalsRowDxfId="71"/>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5000000}" name="Traditionel_Dame" displayName="Traditionel_Dame" ref="AT4:BA5" tableType="queryTable" insertRow="1" totalsRowShown="0" dataDxfId="90">
  <autoFilter ref="AT4:BA5" xr:uid="{00000000-0009-0000-0100-00000B000000}"/>
  <tableColumns count="8">
    <tableColumn id="1" xr3:uid="{00000000-0010-0000-0500-000001000000}" uniqueName="1" name="Nr" queryTableFieldId="1" dataDxfId="79"/>
    <tableColumn id="2" xr3:uid="{00000000-0010-0000-0500-000002000000}" uniqueName="2" name="5'ere" queryTableFieldId="2" dataDxfId="78"/>
    <tableColumn id="3" xr3:uid="{00000000-0010-0000-0500-000003000000}" uniqueName="3" name="3'ere" queryTableFieldId="3" dataDxfId="77"/>
    <tableColumn id="4" xr3:uid="{00000000-0010-0000-0500-000004000000}" uniqueName="4" name="Minus 1" queryTableFieldId="4" dataDxfId="76"/>
    <tableColumn id="5" xr3:uid="{00000000-0010-0000-0500-000005000000}" uniqueName="5" name="Score" queryTableFieldId="5" dataDxfId="75"/>
    <tableColumn id="6" xr3:uid="{00000000-0010-0000-0500-000006000000}" uniqueName="6" name="Navn" queryTableFieldId="6" dataDxfId="74"/>
    <tableColumn id="7" xr3:uid="{00000000-0010-0000-0500-000007000000}" uniqueName="7" name="Klasse" queryTableFieldId="7" dataDxfId="73"/>
    <tableColumn id="8" xr3:uid="{00000000-0010-0000-0500-000008000000}" uniqueName="8" name="Klub" queryTableFieldId="8" dataDxfId="72"/>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raditionel_Junior" displayName="Traditionel_Junior" ref="BC4:BJ5" tableType="queryTable" insertRow="1" totalsRowShown="0" headerRowDxfId="89" dataDxfId="88">
  <autoFilter ref="BC4:BJ5" xr:uid="{00000000-0009-0000-0100-000006000000}"/>
  <tableColumns count="8">
    <tableColumn id="1" xr3:uid="{00000000-0010-0000-0600-000001000000}" uniqueName="1" name="Nr" queryTableFieldId="1" dataDxfId="87"/>
    <tableColumn id="2" xr3:uid="{00000000-0010-0000-0600-000002000000}" uniqueName="2" name="5'ere" queryTableFieldId="2" dataDxfId="86"/>
    <tableColumn id="3" xr3:uid="{00000000-0010-0000-0600-000003000000}" uniqueName="3" name="3'ere" queryTableFieldId="3" dataDxfId="85"/>
    <tableColumn id="4" xr3:uid="{00000000-0010-0000-0600-000004000000}" uniqueName="4" name="Minus 1" queryTableFieldId="4" dataDxfId="84"/>
    <tableColumn id="5" xr3:uid="{00000000-0010-0000-0600-000005000000}" uniqueName="5" name="Score" queryTableFieldId="5" dataDxfId="83"/>
    <tableColumn id="6" xr3:uid="{00000000-0010-0000-0600-000006000000}" uniqueName="6" name="Navn" queryTableFieldId="6" dataDxfId="82"/>
    <tableColumn id="7" xr3:uid="{00000000-0010-0000-0600-000007000000}" uniqueName="7" name="Klasse" queryTableFieldId="7" dataDxfId="81"/>
    <tableColumn id="8" xr3:uid="{00000000-0010-0000-0600-000008000000}" uniqueName="8" name="Klub" queryTableFieldId="8" dataDxfId="80"/>
  </tableColumns>
  <tableStyleInfo name="TableStyleMedium7"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S44"/>
  <sheetViews>
    <sheetView showFormulas="1" topLeftCell="A4" zoomScale="66" zoomScaleNormal="66" workbookViewId="0">
      <selection activeCell="B31" sqref="B31"/>
    </sheetView>
  </sheetViews>
  <sheetFormatPr defaultRowHeight="14.5" x14ac:dyDescent="0.35"/>
  <cols>
    <col min="1" max="1" width="18.453125" style="10" customWidth="1"/>
    <col min="2" max="2" width="8" style="10" customWidth="1"/>
    <col min="3" max="3" width="29.54296875" style="10" bestFit="1" customWidth="1"/>
    <col min="4" max="4" width="5.54296875" style="10" customWidth="1"/>
    <col min="5" max="5" width="3.6328125" style="6" bestFit="1" customWidth="1"/>
    <col min="6" max="6" width="4.54296875" style="6" bestFit="1" customWidth="1"/>
    <col min="7" max="7" width="11.08984375" customWidth="1"/>
    <col min="8" max="8" width="22" customWidth="1"/>
    <col min="9" max="14" width="10.90625" customWidth="1"/>
    <col min="16" max="16" width="25.08984375" customWidth="1"/>
  </cols>
  <sheetData>
    <row r="1" spans="1:19" x14ac:dyDescent="0.35">
      <c r="A1" s="11" t="s">
        <v>0</v>
      </c>
      <c r="B1" s="11" t="s">
        <v>1</v>
      </c>
      <c r="C1" s="11" t="s">
        <v>2</v>
      </c>
      <c r="D1" s="11" t="s">
        <v>3</v>
      </c>
      <c r="E1" s="89" t="s">
        <v>4</v>
      </c>
      <c r="F1" s="89" t="s">
        <v>5</v>
      </c>
      <c r="G1" s="11" t="s">
        <v>6</v>
      </c>
      <c r="I1" s="19"/>
    </row>
    <row r="2" spans="1:19" ht="15" customHeight="1" x14ac:dyDescent="0.45">
      <c r="A2" s="10" t="s">
        <v>83</v>
      </c>
      <c r="B2" s="10" t="s">
        <v>7</v>
      </c>
      <c r="D2" s="10">
        <v>1</v>
      </c>
      <c r="G2" s="90"/>
      <c r="H2" s="96" t="s">
        <v>8</v>
      </c>
      <c r="I2" s="96"/>
      <c r="J2" s="96"/>
      <c r="K2" s="96"/>
      <c r="L2" s="96"/>
      <c r="M2" s="96"/>
      <c r="N2" s="79"/>
    </row>
    <row r="3" spans="1:19" ht="18.5" x14ac:dyDescent="0.45">
      <c r="A3" s="10" t="s">
        <v>10</v>
      </c>
      <c r="B3" s="10" t="s">
        <v>7</v>
      </c>
      <c r="D3" s="10">
        <v>1</v>
      </c>
      <c r="G3" s="90"/>
      <c r="H3" s="96"/>
      <c r="I3" s="96"/>
      <c r="J3" s="96"/>
      <c r="K3" s="96"/>
      <c r="L3" s="96"/>
      <c r="M3" s="96"/>
      <c r="N3" s="79"/>
      <c r="P3" s="73" t="s">
        <v>9</v>
      </c>
      <c r="Q3" s="20"/>
      <c r="R3" s="20"/>
      <c r="S3" s="20"/>
    </row>
    <row r="4" spans="1:19" ht="18.5" x14ac:dyDescent="0.45">
      <c r="A4" s="10" t="s">
        <v>93</v>
      </c>
      <c r="B4" s="10" t="s">
        <v>7</v>
      </c>
      <c r="D4" s="10">
        <v>1</v>
      </c>
      <c r="G4" s="90"/>
      <c r="H4" s="96"/>
      <c r="I4" s="96"/>
      <c r="J4" s="96"/>
      <c r="K4" s="96"/>
      <c r="L4" s="96"/>
      <c r="M4" s="96"/>
      <c r="N4" s="79"/>
      <c r="P4" s="20"/>
      <c r="Q4" s="20"/>
      <c r="R4" s="20"/>
      <c r="S4" s="20"/>
    </row>
    <row r="5" spans="1:19" ht="18.5" x14ac:dyDescent="0.45">
      <c r="A5" s="10" t="s">
        <v>113</v>
      </c>
      <c r="B5" s="10" t="s">
        <v>7</v>
      </c>
      <c r="D5" s="10">
        <v>1</v>
      </c>
      <c r="G5" s="6"/>
      <c r="H5" s="96"/>
      <c r="I5" s="96"/>
      <c r="J5" s="96"/>
      <c r="K5" s="96"/>
      <c r="L5" s="96"/>
      <c r="M5" s="96"/>
      <c r="N5" s="79"/>
      <c r="P5" s="74" t="s">
        <v>0</v>
      </c>
      <c r="Q5" s="74" t="s">
        <v>1</v>
      </c>
      <c r="R5" s="74" t="s">
        <v>2</v>
      </c>
      <c r="S5" s="74" t="s">
        <v>3</v>
      </c>
    </row>
    <row r="6" spans="1:19" ht="18.5" x14ac:dyDescent="0.45">
      <c r="A6" s="10" t="s">
        <v>89</v>
      </c>
      <c r="B6" s="10" t="s">
        <v>7</v>
      </c>
      <c r="C6" s="91"/>
      <c r="D6" s="10">
        <v>2</v>
      </c>
      <c r="G6" s="90"/>
      <c r="H6" s="96"/>
      <c r="I6" s="96"/>
      <c r="J6" s="96"/>
      <c r="K6" s="96"/>
      <c r="L6" s="96"/>
      <c r="M6" s="96"/>
      <c r="N6" s="79"/>
      <c r="P6" s="75" t="s">
        <v>11</v>
      </c>
      <c r="Q6" s="75" t="s">
        <v>12</v>
      </c>
      <c r="R6" s="75" t="s">
        <v>13</v>
      </c>
      <c r="S6" s="75">
        <v>1</v>
      </c>
    </row>
    <row r="7" spans="1:19" ht="18.5" x14ac:dyDescent="0.45">
      <c r="A7" s="10" t="s">
        <v>91</v>
      </c>
      <c r="B7" s="10" t="s">
        <v>36</v>
      </c>
      <c r="D7" s="10">
        <v>2</v>
      </c>
      <c r="G7" s="6"/>
      <c r="H7" s="96"/>
      <c r="I7" s="96"/>
      <c r="J7" s="96"/>
      <c r="K7" s="96"/>
      <c r="L7" s="96"/>
      <c r="M7" s="96"/>
      <c r="N7" s="79"/>
      <c r="P7" s="75" t="s">
        <v>14</v>
      </c>
      <c r="Q7" s="75" t="s">
        <v>7</v>
      </c>
      <c r="R7" s="75" t="s">
        <v>15</v>
      </c>
      <c r="S7" s="75">
        <v>1</v>
      </c>
    </row>
    <row r="8" spans="1:19" ht="18.5" x14ac:dyDescent="0.45">
      <c r="A8" s="10" t="s">
        <v>102</v>
      </c>
      <c r="B8" s="10" t="s">
        <v>7</v>
      </c>
      <c r="D8" s="10">
        <v>2</v>
      </c>
      <c r="G8" s="90"/>
      <c r="H8" s="96"/>
      <c r="I8" s="96"/>
      <c r="J8" s="96"/>
      <c r="K8" s="96"/>
      <c r="L8" s="96"/>
      <c r="M8" s="96"/>
      <c r="N8" s="79"/>
      <c r="P8" s="75" t="s">
        <v>16</v>
      </c>
      <c r="Q8" s="75" t="s">
        <v>17</v>
      </c>
      <c r="R8" s="75" t="s">
        <v>18</v>
      </c>
      <c r="S8" s="75">
        <v>1</v>
      </c>
    </row>
    <row r="9" spans="1:19" ht="18.5" x14ac:dyDescent="0.45">
      <c r="A9" s="10" t="s">
        <v>88</v>
      </c>
      <c r="B9" s="10" t="s">
        <v>7</v>
      </c>
      <c r="D9" s="10">
        <v>2</v>
      </c>
      <c r="G9" s="90"/>
      <c r="H9" s="96"/>
      <c r="I9" s="96"/>
      <c r="J9" s="96"/>
      <c r="K9" s="96"/>
      <c r="L9" s="96"/>
      <c r="M9" s="96"/>
      <c r="N9" s="79"/>
      <c r="P9" s="75" t="s">
        <v>19</v>
      </c>
      <c r="Q9" s="75" t="s">
        <v>20</v>
      </c>
      <c r="R9" s="75" t="s">
        <v>21</v>
      </c>
      <c r="S9" s="75">
        <v>2</v>
      </c>
    </row>
    <row r="10" spans="1:19" ht="18.75" customHeight="1" x14ac:dyDescent="0.45">
      <c r="A10" s="10" t="s">
        <v>98</v>
      </c>
      <c r="B10" s="10" t="s">
        <v>7</v>
      </c>
      <c r="D10" s="10">
        <v>3</v>
      </c>
      <c r="G10" s="90"/>
      <c r="H10" s="84"/>
      <c r="I10" s="82"/>
      <c r="J10" s="82"/>
      <c r="K10" s="82"/>
      <c r="L10" s="82"/>
      <c r="M10" s="82"/>
      <c r="N10" s="71"/>
      <c r="P10" s="75" t="s">
        <v>22</v>
      </c>
      <c r="Q10" s="75" t="s">
        <v>23</v>
      </c>
      <c r="R10" s="75" t="s">
        <v>24</v>
      </c>
      <c r="S10" s="75">
        <v>2</v>
      </c>
    </row>
    <row r="11" spans="1:19" ht="18.5" x14ac:dyDescent="0.45">
      <c r="A11" s="10" t="s">
        <v>100</v>
      </c>
      <c r="B11" s="10" t="s">
        <v>7</v>
      </c>
      <c r="D11" s="10">
        <v>3</v>
      </c>
      <c r="G11" s="90"/>
      <c r="H11" s="96" t="s">
        <v>25</v>
      </c>
      <c r="I11" s="97"/>
      <c r="J11" s="97"/>
      <c r="K11" s="97"/>
      <c r="L11" s="97"/>
      <c r="M11" s="97"/>
      <c r="N11" s="71"/>
      <c r="P11" s="75" t="s">
        <v>26</v>
      </c>
      <c r="Q11" s="75" t="s">
        <v>7</v>
      </c>
      <c r="R11" s="75" t="s">
        <v>27</v>
      </c>
      <c r="S11" s="75">
        <v>2</v>
      </c>
    </row>
    <row r="12" spans="1:19" ht="18.5" x14ac:dyDescent="0.45">
      <c r="A12" s="10" t="s">
        <v>111</v>
      </c>
      <c r="B12" s="10" t="s">
        <v>7</v>
      </c>
      <c r="D12" s="10">
        <v>3</v>
      </c>
      <c r="G12" s="90"/>
      <c r="H12" s="97"/>
      <c r="I12" s="97"/>
      <c r="J12" s="97"/>
      <c r="K12" s="97"/>
      <c r="L12" s="97"/>
      <c r="M12" s="97"/>
      <c r="N12" s="71"/>
      <c r="P12" s="75" t="s">
        <v>28</v>
      </c>
      <c r="Q12" s="75" t="s">
        <v>20</v>
      </c>
      <c r="R12" s="75" t="s">
        <v>21</v>
      </c>
      <c r="S12" s="75">
        <v>3</v>
      </c>
    </row>
    <row r="13" spans="1:19" ht="18.5" x14ac:dyDescent="0.45">
      <c r="A13" s="10" t="s">
        <v>96</v>
      </c>
      <c r="B13" s="10" t="s">
        <v>7</v>
      </c>
      <c r="D13" s="10">
        <v>3</v>
      </c>
      <c r="G13" s="90"/>
      <c r="H13" s="97"/>
      <c r="I13" s="97"/>
      <c r="J13" s="97"/>
      <c r="K13" s="97"/>
      <c r="L13" s="97"/>
      <c r="M13" s="97"/>
      <c r="N13" s="71"/>
      <c r="P13" s="75" t="s">
        <v>29</v>
      </c>
      <c r="Q13" s="75" t="s">
        <v>7</v>
      </c>
      <c r="R13" s="75" t="s">
        <v>15</v>
      </c>
      <c r="S13" s="75">
        <v>3</v>
      </c>
    </row>
    <row r="14" spans="1:19" ht="18.5" x14ac:dyDescent="0.45">
      <c r="A14" s="10" t="s">
        <v>107</v>
      </c>
      <c r="B14" s="10" t="s">
        <v>36</v>
      </c>
      <c r="D14" s="10">
        <v>4</v>
      </c>
      <c r="F14" s="1"/>
      <c r="G14" s="6"/>
      <c r="H14" s="97"/>
      <c r="I14" s="97"/>
      <c r="J14" s="97"/>
      <c r="K14" s="97"/>
      <c r="L14" s="97"/>
      <c r="M14" s="97"/>
      <c r="N14" s="71"/>
      <c r="P14" s="75" t="s">
        <v>30</v>
      </c>
      <c r="Q14" s="75" t="s">
        <v>7</v>
      </c>
      <c r="R14" s="75" t="s">
        <v>27</v>
      </c>
      <c r="S14" s="75">
        <v>3</v>
      </c>
    </row>
    <row r="15" spans="1:19" ht="18.5" x14ac:dyDescent="0.45">
      <c r="A15" s="10" t="s">
        <v>109</v>
      </c>
      <c r="B15" s="10" t="s">
        <v>7</v>
      </c>
      <c r="D15" s="10">
        <v>4</v>
      </c>
      <c r="G15" s="6"/>
      <c r="H15" s="97"/>
      <c r="I15" s="97"/>
      <c r="J15" s="97"/>
      <c r="K15" s="97"/>
      <c r="L15" s="97"/>
      <c r="M15" s="97"/>
      <c r="N15" s="71"/>
      <c r="P15" s="75" t="s">
        <v>31</v>
      </c>
      <c r="Q15" s="75" t="s">
        <v>20</v>
      </c>
      <c r="R15" s="75" t="s">
        <v>21</v>
      </c>
      <c r="S15" s="75">
        <v>4</v>
      </c>
    </row>
    <row r="16" spans="1:19" ht="18.5" x14ac:dyDescent="0.45">
      <c r="A16" s="10" t="s">
        <v>86</v>
      </c>
      <c r="B16" s="10" t="s">
        <v>7</v>
      </c>
      <c r="D16" s="10">
        <v>4</v>
      </c>
      <c r="G16" s="6"/>
      <c r="H16" s="97"/>
      <c r="I16" s="97"/>
      <c r="J16" s="97"/>
      <c r="K16" s="97"/>
      <c r="L16" s="97"/>
      <c r="M16" s="97"/>
      <c r="N16" s="20"/>
      <c r="P16" s="75" t="s">
        <v>32</v>
      </c>
      <c r="Q16" s="75" t="s">
        <v>7</v>
      </c>
      <c r="R16" s="75" t="s">
        <v>15</v>
      </c>
      <c r="S16" s="75">
        <v>4</v>
      </c>
    </row>
    <row r="17" spans="1:19" ht="18.75" customHeight="1" x14ac:dyDescent="0.45">
      <c r="A17" s="10" t="s">
        <v>105</v>
      </c>
      <c r="B17" s="10" t="s">
        <v>7</v>
      </c>
      <c r="D17" s="10">
        <v>4</v>
      </c>
      <c r="H17" s="97"/>
      <c r="I17" s="97"/>
      <c r="J17" s="97"/>
      <c r="K17" s="97"/>
      <c r="L17" s="97"/>
      <c r="M17" s="97"/>
      <c r="N17" s="72"/>
      <c r="P17" s="75" t="s">
        <v>33</v>
      </c>
      <c r="Q17" s="75" t="s">
        <v>7</v>
      </c>
      <c r="R17" s="75" t="s">
        <v>27</v>
      </c>
      <c r="S17" s="75">
        <v>4</v>
      </c>
    </row>
    <row r="18" spans="1:19" ht="18.5" x14ac:dyDescent="0.45">
      <c r="A18" s="10" t="s">
        <v>116</v>
      </c>
      <c r="B18" s="10" t="s">
        <v>20</v>
      </c>
      <c r="D18" s="10">
        <v>5</v>
      </c>
      <c r="N18" s="72"/>
      <c r="P18" s="75" t="s">
        <v>34</v>
      </c>
      <c r="Q18" s="75" t="s">
        <v>7</v>
      </c>
      <c r="R18" s="75" t="s">
        <v>21</v>
      </c>
      <c r="S18" s="75">
        <v>5</v>
      </c>
    </row>
    <row r="19" spans="1:19" ht="18.5" x14ac:dyDescent="0.45">
      <c r="A19" s="10" t="s">
        <v>118</v>
      </c>
      <c r="B19" s="10" t="s">
        <v>7</v>
      </c>
      <c r="D19" s="10">
        <v>5</v>
      </c>
      <c r="G19" s="10"/>
      <c r="N19" s="20"/>
      <c r="P19" s="75" t="s">
        <v>35</v>
      </c>
      <c r="Q19" s="75" t="s">
        <v>36</v>
      </c>
      <c r="R19" s="75" t="s">
        <v>15</v>
      </c>
      <c r="S19" s="75">
        <v>5</v>
      </c>
    </row>
    <row r="20" spans="1:19" ht="18.5" x14ac:dyDescent="0.45">
      <c r="A20" s="10" t="s">
        <v>94</v>
      </c>
      <c r="B20" s="10" t="s">
        <v>7</v>
      </c>
      <c r="D20" s="10">
        <v>5</v>
      </c>
      <c r="N20" s="20"/>
      <c r="P20" s="75" t="s">
        <v>37</v>
      </c>
      <c r="Q20" s="75" t="s">
        <v>7</v>
      </c>
      <c r="R20" s="75" t="s">
        <v>27</v>
      </c>
      <c r="S20" s="75">
        <v>5</v>
      </c>
    </row>
    <row r="21" spans="1:19" ht="18.5" x14ac:dyDescent="0.45">
      <c r="A21" s="10" t="s">
        <v>114</v>
      </c>
      <c r="B21" s="10" t="s">
        <v>36</v>
      </c>
      <c r="D21" s="10">
        <v>5</v>
      </c>
      <c r="H21" s="95" t="s">
        <v>38</v>
      </c>
      <c r="I21" s="95"/>
      <c r="J21" s="95"/>
      <c r="K21" s="95"/>
      <c r="L21" s="95"/>
      <c r="M21" s="95"/>
      <c r="N21" s="20"/>
      <c r="P21" s="75" t="s">
        <v>39</v>
      </c>
      <c r="Q21" s="75" t="s">
        <v>7</v>
      </c>
      <c r="R21" s="75" t="s">
        <v>21</v>
      </c>
      <c r="S21" s="75">
        <v>6</v>
      </c>
    </row>
    <row r="22" spans="1:19" ht="18.5" x14ac:dyDescent="0.45">
      <c r="A22" s="10" t="s">
        <v>84</v>
      </c>
      <c r="B22" s="10" t="s">
        <v>20</v>
      </c>
      <c r="D22" s="10">
        <v>6</v>
      </c>
      <c r="H22" s="95"/>
      <c r="I22" s="95"/>
      <c r="J22" s="95"/>
      <c r="K22" s="95"/>
      <c r="L22" s="95"/>
      <c r="M22" s="95"/>
      <c r="N22" s="20"/>
      <c r="P22" s="75" t="s">
        <v>40</v>
      </c>
      <c r="Q22" s="75" t="s">
        <v>36</v>
      </c>
      <c r="R22" s="75" t="s">
        <v>15</v>
      </c>
      <c r="S22" s="75">
        <v>6</v>
      </c>
    </row>
    <row r="23" spans="1:19" ht="18.5" x14ac:dyDescent="0.45">
      <c r="A23" s="10" t="s">
        <v>149</v>
      </c>
      <c r="B23" s="10" t="s">
        <v>7</v>
      </c>
      <c r="D23" s="10">
        <v>6</v>
      </c>
      <c r="H23" s="80"/>
      <c r="I23" s="80"/>
      <c r="J23" s="80"/>
      <c r="K23" s="80"/>
      <c r="L23" s="80"/>
      <c r="M23" s="80"/>
      <c r="N23" s="20"/>
    </row>
    <row r="24" spans="1:19" ht="18.5" x14ac:dyDescent="0.45">
      <c r="A24" s="10" t="s">
        <v>103</v>
      </c>
      <c r="B24" s="10" t="s">
        <v>7</v>
      </c>
      <c r="D24" s="10">
        <v>6</v>
      </c>
      <c r="H24" s="80"/>
      <c r="I24" s="80"/>
      <c r="J24" s="80"/>
      <c r="K24" s="80"/>
      <c r="L24" s="80"/>
      <c r="M24" s="80"/>
      <c r="N24" s="20"/>
    </row>
    <row r="25" spans="1:19" ht="18.5" x14ac:dyDescent="0.45">
      <c r="A25" s="10" t="s">
        <v>30</v>
      </c>
      <c r="B25" s="10" t="s">
        <v>7</v>
      </c>
      <c r="D25" s="10">
        <v>6</v>
      </c>
      <c r="H25" s="81" t="s">
        <v>41</v>
      </c>
      <c r="I25" s="80"/>
      <c r="J25" s="80"/>
      <c r="K25" s="80"/>
      <c r="L25" s="80"/>
      <c r="M25" s="80"/>
      <c r="N25" s="20"/>
    </row>
    <row r="26" spans="1:19" ht="18.5" x14ac:dyDescent="0.45">
      <c r="A26" s="10" t="s">
        <v>90</v>
      </c>
      <c r="B26" s="10" t="s">
        <v>7</v>
      </c>
      <c r="D26" s="10">
        <v>7</v>
      </c>
      <c r="H26" s="80"/>
      <c r="I26" s="80"/>
      <c r="J26" s="80"/>
      <c r="K26" s="80"/>
      <c r="L26" s="80"/>
      <c r="M26" s="80"/>
      <c r="N26" s="20"/>
    </row>
    <row r="27" spans="1:19" ht="18.5" x14ac:dyDescent="0.45">
      <c r="A27" s="10" t="s">
        <v>92</v>
      </c>
      <c r="B27" s="10" t="s">
        <v>7</v>
      </c>
      <c r="D27" s="10">
        <v>7</v>
      </c>
      <c r="H27" s="80"/>
      <c r="I27" s="80"/>
      <c r="J27" s="80"/>
      <c r="K27" s="80"/>
      <c r="L27" s="80"/>
      <c r="M27" s="80"/>
      <c r="N27" s="20"/>
    </row>
    <row r="28" spans="1:19" ht="18.5" x14ac:dyDescent="0.45">
      <c r="A28" s="10" t="s">
        <v>112</v>
      </c>
      <c r="B28" s="10" t="s">
        <v>7</v>
      </c>
      <c r="D28" s="10">
        <v>7</v>
      </c>
      <c r="G28" s="10"/>
      <c r="H28" s="80"/>
      <c r="I28" s="80"/>
      <c r="J28" s="80"/>
      <c r="K28" s="80"/>
      <c r="L28" s="80"/>
      <c r="M28" s="80"/>
      <c r="N28" s="20"/>
    </row>
    <row r="29" spans="1:19" ht="18.5" x14ac:dyDescent="0.45">
      <c r="A29" s="10" t="s">
        <v>97</v>
      </c>
      <c r="B29" s="10" t="s">
        <v>7</v>
      </c>
      <c r="D29" s="10">
        <v>7</v>
      </c>
      <c r="H29" s="80"/>
      <c r="I29" s="80"/>
      <c r="J29" s="80"/>
      <c r="K29" s="80"/>
      <c r="L29" s="80"/>
      <c r="M29" s="80"/>
      <c r="N29" s="20"/>
    </row>
    <row r="30" spans="1:19" ht="18.5" x14ac:dyDescent="0.45">
      <c r="A30" s="10" t="s">
        <v>99</v>
      </c>
      <c r="B30" s="10" t="s">
        <v>7</v>
      </c>
      <c r="D30" s="10">
        <v>8</v>
      </c>
      <c r="H30" s="80"/>
      <c r="I30" s="80"/>
      <c r="J30" s="80"/>
      <c r="K30" s="80"/>
      <c r="L30" s="80"/>
      <c r="M30" s="80"/>
      <c r="N30" s="20"/>
    </row>
    <row r="31" spans="1:19" ht="18.5" x14ac:dyDescent="0.45">
      <c r="A31" s="10" t="s">
        <v>101</v>
      </c>
      <c r="B31" s="10" t="s">
        <v>7</v>
      </c>
      <c r="D31" s="10">
        <v>8</v>
      </c>
      <c r="H31" s="20"/>
      <c r="I31" s="20"/>
      <c r="J31" s="20"/>
      <c r="K31" s="20"/>
      <c r="L31" s="20"/>
      <c r="M31" s="20"/>
      <c r="N31" s="20"/>
    </row>
    <row r="32" spans="1:19" ht="18.5" x14ac:dyDescent="0.45">
      <c r="A32" s="10" t="s">
        <v>87</v>
      </c>
      <c r="B32" s="10" t="s">
        <v>7</v>
      </c>
      <c r="D32" s="10">
        <v>8</v>
      </c>
      <c r="H32" s="20"/>
      <c r="I32" s="20"/>
      <c r="J32" s="20"/>
      <c r="K32" s="20"/>
      <c r="L32" s="20"/>
      <c r="M32" s="20"/>
      <c r="N32" s="20"/>
    </row>
    <row r="33" spans="1:14" ht="18.5" x14ac:dyDescent="0.45">
      <c r="A33" s="10" t="s">
        <v>106</v>
      </c>
      <c r="B33" s="10" t="s">
        <v>7</v>
      </c>
      <c r="D33" s="10">
        <v>8</v>
      </c>
      <c r="H33" s="20"/>
      <c r="I33" s="20"/>
      <c r="J33" s="20"/>
      <c r="K33" s="20"/>
      <c r="L33" s="20"/>
      <c r="M33" s="20"/>
      <c r="N33" s="20"/>
    </row>
    <row r="34" spans="1:14" ht="18.5" x14ac:dyDescent="0.45">
      <c r="A34" s="10" t="s">
        <v>108</v>
      </c>
      <c r="B34" s="10" t="s">
        <v>7</v>
      </c>
      <c r="D34" s="10">
        <v>9</v>
      </c>
      <c r="E34" s="21"/>
      <c r="F34" s="21"/>
      <c r="H34" s="20"/>
      <c r="I34" s="20"/>
      <c r="J34" s="20"/>
      <c r="K34" s="20"/>
      <c r="L34" s="20"/>
      <c r="M34" s="20"/>
      <c r="N34" s="20"/>
    </row>
    <row r="35" spans="1:14" x14ac:dyDescent="0.35">
      <c r="A35" s="10" t="s">
        <v>110</v>
      </c>
      <c r="B35" s="10" t="s">
        <v>7</v>
      </c>
      <c r="D35" s="10">
        <v>9</v>
      </c>
    </row>
    <row r="36" spans="1:14" x14ac:dyDescent="0.35">
      <c r="A36" s="10" t="s">
        <v>95</v>
      </c>
      <c r="B36" s="10" t="s">
        <v>36</v>
      </c>
      <c r="D36" s="10">
        <v>9</v>
      </c>
      <c r="E36" s="21"/>
      <c r="F36" s="21"/>
    </row>
    <row r="37" spans="1:14" x14ac:dyDescent="0.35">
      <c r="A37" s="10" t="s">
        <v>115</v>
      </c>
      <c r="B37" s="10" t="s">
        <v>7</v>
      </c>
      <c r="D37" s="10">
        <v>9</v>
      </c>
      <c r="E37"/>
      <c r="F37"/>
    </row>
    <row r="38" spans="1:14" x14ac:dyDescent="0.35">
      <c r="A38" s="10" t="s">
        <v>117</v>
      </c>
      <c r="B38" s="10" t="s">
        <v>7</v>
      </c>
      <c r="D38" s="10">
        <v>10</v>
      </c>
      <c r="E38"/>
      <c r="F38"/>
    </row>
    <row r="39" spans="1:14" x14ac:dyDescent="0.35">
      <c r="A39" s="10" t="s">
        <v>85</v>
      </c>
      <c r="B39" s="10" t="s">
        <v>20</v>
      </c>
      <c r="D39" s="10">
        <v>10</v>
      </c>
      <c r="E39"/>
      <c r="F39"/>
    </row>
    <row r="40" spans="1:14" x14ac:dyDescent="0.35">
      <c r="A40" s="10" t="s">
        <v>104</v>
      </c>
      <c r="B40" s="10" t="s">
        <v>7</v>
      </c>
      <c r="D40" s="10">
        <v>10</v>
      </c>
      <c r="E40"/>
      <c r="F40"/>
    </row>
    <row r="41" spans="1:14" x14ac:dyDescent="0.35">
      <c r="A41" s="10" t="s">
        <v>146</v>
      </c>
      <c r="B41" s="10" t="s">
        <v>23</v>
      </c>
      <c r="D41" s="10">
        <v>10</v>
      </c>
      <c r="E41"/>
      <c r="F41"/>
    </row>
    <row r="42" spans="1:14" x14ac:dyDescent="0.35">
      <c r="E42"/>
      <c r="F42"/>
    </row>
    <row r="43" spans="1:14" x14ac:dyDescent="0.35">
      <c r="E43"/>
      <c r="F43"/>
    </row>
    <row r="44" spans="1:14" x14ac:dyDescent="0.35">
      <c r="E44"/>
      <c r="F44"/>
    </row>
  </sheetData>
  <sortState xmlns:xlrd2="http://schemas.microsoft.com/office/spreadsheetml/2017/richdata2" ref="A2:D44">
    <sortCondition ref="D2:D44"/>
  </sortState>
  <mergeCells count="3">
    <mergeCell ref="H21:M22"/>
    <mergeCell ref="H2:M9"/>
    <mergeCell ref="H11:M17"/>
  </mergeCells>
  <phoneticPr fontId="16" type="noConversion"/>
  <printOptions headings="1" gridLines="1"/>
  <pageMargins left="0.7" right="0.7" top="0.75" bottom="0.75" header="0.3" footer="0.3"/>
  <pageSetup paperSize="9" scale="80" orientation="landscape" r:id="rId1"/>
  <colBreaks count="2" manualBreakCount="2">
    <brk id="7" max="52" man="1"/>
    <brk id="13" max="5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J102"/>
  <sheetViews>
    <sheetView zoomScaleNormal="100" workbookViewId="0">
      <pane ySplit="2" topLeftCell="A18" activePane="bottomLeft" state="frozen"/>
      <selection pane="bottomLeft" activeCell="E24" sqref="E24"/>
    </sheetView>
  </sheetViews>
  <sheetFormatPr defaultRowHeight="14.5" x14ac:dyDescent="0.35"/>
  <cols>
    <col min="1" max="1" width="33.453125" customWidth="1"/>
    <col min="2" max="2" width="2.54296875" customWidth="1"/>
    <col min="4" max="4" width="26.1796875" style="94" bestFit="1" customWidth="1"/>
    <col min="5" max="5" width="8.453125" style="13" customWidth="1"/>
    <col min="6" max="6" width="26.453125" style="94" customWidth="1"/>
    <col min="7" max="7" width="24.08984375" customWidth="1"/>
    <col min="8" max="10" width="8.6328125" style="32"/>
  </cols>
  <sheetData>
    <row r="1" spans="1:10" ht="15.75" customHeight="1" x14ac:dyDescent="0.35">
      <c r="D1" s="98" t="s">
        <v>42</v>
      </c>
      <c r="E1" s="98"/>
      <c r="F1" s="98"/>
    </row>
    <row r="2" spans="1:10" s="2" customFormat="1" ht="45.75" customHeight="1" x14ac:dyDescent="0.35">
      <c r="A2" s="18" t="s">
        <v>43</v>
      </c>
      <c r="C2" s="3" t="s">
        <v>44</v>
      </c>
      <c r="D2" s="15" t="s">
        <v>0</v>
      </c>
      <c r="E2" s="92" t="s">
        <v>45</v>
      </c>
      <c r="F2" s="15" t="s">
        <v>82</v>
      </c>
      <c r="G2" s="93" t="s">
        <v>47</v>
      </c>
      <c r="H2" s="33"/>
      <c r="I2" s="33"/>
      <c r="J2" s="33"/>
    </row>
    <row r="3" spans="1:10" ht="14.25" customHeight="1" x14ac:dyDescent="0.35">
      <c r="A3" s="2" t="s">
        <v>48</v>
      </c>
      <c r="C3" s="1">
        <v>1</v>
      </c>
      <c r="D3" s="10" t="s">
        <v>83</v>
      </c>
      <c r="E3" s="10" t="s">
        <v>7</v>
      </c>
      <c r="F3" s="10"/>
      <c r="G3" s="1">
        <f t="shared" ref="G3:G34" si="0">IF($A$7=3,H3,IF($A$7=4,I3,IF($A$7=5,J3)))</f>
        <v>1</v>
      </c>
      <c r="H3" s="32">
        <v>1</v>
      </c>
      <c r="I3" s="32">
        <v>1</v>
      </c>
      <c r="J3" s="32">
        <v>1</v>
      </c>
    </row>
    <row r="4" spans="1:10" x14ac:dyDescent="0.35">
      <c r="A4" s="17" t="s">
        <v>145</v>
      </c>
      <c r="C4" s="1">
        <v>2</v>
      </c>
      <c r="D4" s="10" t="s">
        <v>10</v>
      </c>
      <c r="E4" s="10" t="s">
        <v>7</v>
      </c>
      <c r="F4" s="10"/>
      <c r="G4" s="1">
        <f t="shared" si="0"/>
        <v>1</v>
      </c>
      <c r="H4" s="32">
        <v>1</v>
      </c>
      <c r="I4" s="32">
        <v>1</v>
      </c>
      <c r="J4" s="32">
        <v>1</v>
      </c>
    </row>
    <row r="5" spans="1:10" x14ac:dyDescent="0.35">
      <c r="C5" s="1">
        <v>3</v>
      </c>
      <c r="D5" s="10" t="s">
        <v>93</v>
      </c>
      <c r="E5" s="10" t="s">
        <v>7</v>
      </c>
      <c r="F5" s="10"/>
      <c r="G5" s="1">
        <f t="shared" si="0"/>
        <v>1</v>
      </c>
      <c r="H5" s="32">
        <v>1</v>
      </c>
      <c r="I5" s="32">
        <v>1</v>
      </c>
      <c r="J5" s="32">
        <v>1</v>
      </c>
    </row>
    <row r="6" spans="1:10" x14ac:dyDescent="0.35">
      <c r="A6" s="2" t="s">
        <v>49</v>
      </c>
      <c r="C6" s="1">
        <v>4</v>
      </c>
      <c r="D6" s="10" t="s">
        <v>113</v>
      </c>
      <c r="E6" s="10" t="s">
        <v>7</v>
      </c>
      <c r="F6" s="10"/>
      <c r="G6" s="1">
        <f t="shared" si="0"/>
        <v>1</v>
      </c>
      <c r="H6" s="32">
        <v>2</v>
      </c>
      <c r="I6" s="32">
        <v>1</v>
      </c>
      <c r="J6" s="32">
        <v>1</v>
      </c>
    </row>
    <row r="7" spans="1:10" x14ac:dyDescent="0.35">
      <c r="A7" s="17">
        <v>4</v>
      </c>
      <c r="C7" s="1">
        <v>5</v>
      </c>
      <c r="D7" s="10" t="s">
        <v>89</v>
      </c>
      <c r="E7" s="10" t="s">
        <v>7</v>
      </c>
      <c r="F7" s="91"/>
      <c r="G7" s="1">
        <f t="shared" si="0"/>
        <v>2</v>
      </c>
      <c r="H7" s="32">
        <v>2</v>
      </c>
      <c r="I7" s="32">
        <f>I3+1</f>
        <v>2</v>
      </c>
      <c r="J7" s="32">
        <v>1</v>
      </c>
    </row>
    <row r="8" spans="1:10" x14ac:dyDescent="0.35">
      <c r="C8" s="1">
        <v>6</v>
      </c>
      <c r="D8" s="10" t="s">
        <v>91</v>
      </c>
      <c r="E8" s="10" t="s">
        <v>36</v>
      </c>
      <c r="F8" s="10"/>
      <c r="G8" s="1">
        <f t="shared" si="0"/>
        <v>2</v>
      </c>
      <c r="H8" s="32">
        <f>2</f>
        <v>2</v>
      </c>
      <c r="I8" s="32">
        <f t="shared" ref="I8:I73" si="1">I4+1</f>
        <v>2</v>
      </c>
      <c r="J8" s="32">
        <f>J3+1</f>
        <v>2</v>
      </c>
    </row>
    <row r="9" spans="1:10" x14ac:dyDescent="0.35">
      <c r="C9" s="1">
        <v>7</v>
      </c>
      <c r="D9" s="10" t="s">
        <v>102</v>
      </c>
      <c r="E9" s="10" t="s">
        <v>7</v>
      </c>
      <c r="F9" s="10"/>
      <c r="G9" s="1">
        <f t="shared" si="0"/>
        <v>2</v>
      </c>
      <c r="H9" s="32">
        <f t="shared" ref="H9:H46" si="2">H6+1</f>
        <v>3</v>
      </c>
      <c r="I9" s="32">
        <f t="shared" si="1"/>
        <v>2</v>
      </c>
      <c r="J9" s="32">
        <f t="shared" ref="J9:J73" si="3">J4+1</f>
        <v>2</v>
      </c>
    </row>
    <row r="10" spans="1:10" x14ac:dyDescent="0.35">
      <c r="A10" s="14" t="s">
        <v>50</v>
      </c>
      <c r="C10" s="1">
        <v>8</v>
      </c>
      <c r="D10" s="10" t="s">
        <v>88</v>
      </c>
      <c r="E10" s="10" t="s">
        <v>7</v>
      </c>
      <c r="F10" s="10"/>
      <c r="G10" s="1">
        <f t="shared" si="0"/>
        <v>2</v>
      </c>
      <c r="H10" s="32">
        <f t="shared" si="2"/>
        <v>3</v>
      </c>
      <c r="I10" s="32">
        <f t="shared" si="1"/>
        <v>2</v>
      </c>
      <c r="J10" s="32">
        <f t="shared" si="3"/>
        <v>2</v>
      </c>
    </row>
    <row r="11" spans="1:10" ht="14.4" customHeight="1" x14ac:dyDescent="0.35">
      <c r="A11" s="3" t="s">
        <v>51</v>
      </c>
      <c r="C11" s="1">
        <v>9</v>
      </c>
      <c r="D11" s="10" t="s">
        <v>98</v>
      </c>
      <c r="E11" s="10" t="s">
        <v>7</v>
      </c>
      <c r="F11" s="10"/>
      <c r="G11" s="1">
        <f t="shared" si="0"/>
        <v>3</v>
      </c>
      <c r="H11" s="32">
        <f t="shared" si="2"/>
        <v>3</v>
      </c>
      <c r="I11" s="32">
        <f t="shared" si="1"/>
        <v>3</v>
      </c>
      <c r="J11" s="32">
        <f t="shared" si="3"/>
        <v>2</v>
      </c>
    </row>
    <row r="12" spans="1:10" ht="15" customHeight="1" x14ac:dyDescent="0.35">
      <c r="A12" s="1" t="s">
        <v>52</v>
      </c>
      <c r="C12" s="1">
        <v>10</v>
      </c>
      <c r="D12" s="10" t="s">
        <v>100</v>
      </c>
      <c r="E12" s="10" t="s">
        <v>7</v>
      </c>
      <c r="F12" s="10"/>
      <c r="G12" s="1">
        <f t="shared" si="0"/>
        <v>3</v>
      </c>
      <c r="H12" s="32">
        <f t="shared" si="2"/>
        <v>4</v>
      </c>
      <c r="I12" s="32">
        <f t="shared" si="1"/>
        <v>3</v>
      </c>
      <c r="J12" s="32">
        <f t="shared" si="3"/>
        <v>2</v>
      </c>
    </row>
    <row r="13" spans="1:10" x14ac:dyDescent="0.35">
      <c r="A13" s="1"/>
      <c r="C13" s="1">
        <v>11</v>
      </c>
      <c r="D13" s="10" t="s">
        <v>111</v>
      </c>
      <c r="E13" s="10" t="s">
        <v>7</v>
      </c>
      <c r="F13" s="10"/>
      <c r="G13" s="1">
        <f t="shared" si="0"/>
        <v>3</v>
      </c>
      <c r="H13" s="32">
        <f t="shared" si="2"/>
        <v>4</v>
      </c>
      <c r="I13" s="32">
        <f t="shared" si="1"/>
        <v>3</v>
      </c>
      <c r="J13" s="32">
        <f t="shared" si="3"/>
        <v>3</v>
      </c>
    </row>
    <row r="14" spans="1:10" x14ac:dyDescent="0.35">
      <c r="A14" s="1" t="s">
        <v>53</v>
      </c>
      <c r="C14" s="1">
        <v>12</v>
      </c>
      <c r="D14" s="10" t="s">
        <v>96</v>
      </c>
      <c r="E14" s="10" t="s">
        <v>7</v>
      </c>
      <c r="F14" s="10"/>
      <c r="G14" s="1">
        <f t="shared" si="0"/>
        <v>3</v>
      </c>
      <c r="H14" s="32">
        <f t="shared" si="2"/>
        <v>4</v>
      </c>
      <c r="I14" s="32">
        <f t="shared" si="1"/>
        <v>3</v>
      </c>
      <c r="J14" s="32">
        <f t="shared" si="3"/>
        <v>3</v>
      </c>
    </row>
    <row r="15" spans="1:10" x14ac:dyDescent="0.35">
      <c r="A15" s="1" t="s">
        <v>54</v>
      </c>
      <c r="C15" s="1">
        <v>13</v>
      </c>
      <c r="D15" s="10" t="s">
        <v>107</v>
      </c>
      <c r="E15" s="10" t="s">
        <v>36</v>
      </c>
      <c r="F15" s="10"/>
      <c r="G15" s="1">
        <f t="shared" si="0"/>
        <v>4</v>
      </c>
      <c r="H15" s="32">
        <f t="shared" si="2"/>
        <v>5</v>
      </c>
      <c r="I15" s="32">
        <f t="shared" si="1"/>
        <v>4</v>
      </c>
      <c r="J15" s="32">
        <f t="shared" si="3"/>
        <v>3</v>
      </c>
    </row>
    <row r="16" spans="1:10" ht="15" customHeight="1" x14ac:dyDescent="0.35">
      <c r="A16" s="1" t="s">
        <v>55</v>
      </c>
      <c r="C16" s="1">
        <v>14</v>
      </c>
      <c r="D16" s="10" t="s">
        <v>109</v>
      </c>
      <c r="E16" s="10" t="s">
        <v>7</v>
      </c>
      <c r="F16" s="10"/>
      <c r="G16" s="1">
        <f t="shared" si="0"/>
        <v>4</v>
      </c>
      <c r="H16" s="32">
        <f t="shared" si="2"/>
        <v>5</v>
      </c>
      <c r="I16" s="32">
        <f t="shared" si="1"/>
        <v>4</v>
      </c>
      <c r="J16" s="32">
        <f t="shared" si="3"/>
        <v>3</v>
      </c>
    </row>
    <row r="17" spans="1:10" x14ac:dyDescent="0.35">
      <c r="A17" s="1" t="s">
        <v>56</v>
      </c>
      <c r="C17" s="1">
        <v>15</v>
      </c>
      <c r="D17" s="10" t="s">
        <v>86</v>
      </c>
      <c r="E17" s="10" t="s">
        <v>7</v>
      </c>
      <c r="F17" s="10"/>
      <c r="G17" s="1">
        <f t="shared" si="0"/>
        <v>4</v>
      </c>
      <c r="H17" s="32">
        <f t="shared" si="2"/>
        <v>5</v>
      </c>
      <c r="I17" s="32">
        <f t="shared" si="1"/>
        <v>4</v>
      </c>
      <c r="J17" s="32">
        <f t="shared" si="3"/>
        <v>3</v>
      </c>
    </row>
    <row r="18" spans="1:10" x14ac:dyDescent="0.35">
      <c r="A18" s="1" t="s">
        <v>57</v>
      </c>
      <c r="C18" s="1">
        <v>16</v>
      </c>
      <c r="D18" s="10" t="s">
        <v>105</v>
      </c>
      <c r="E18" s="10" t="s">
        <v>7</v>
      </c>
      <c r="F18" s="10"/>
      <c r="G18" s="1">
        <f t="shared" si="0"/>
        <v>4</v>
      </c>
      <c r="H18" s="32">
        <f t="shared" si="2"/>
        <v>6</v>
      </c>
      <c r="I18" s="32">
        <f t="shared" si="1"/>
        <v>4</v>
      </c>
      <c r="J18" s="32">
        <f t="shared" si="3"/>
        <v>4</v>
      </c>
    </row>
    <row r="19" spans="1:10" x14ac:dyDescent="0.35">
      <c r="A19" s="1" t="s">
        <v>58</v>
      </c>
      <c r="C19" s="1">
        <v>17</v>
      </c>
      <c r="D19" s="10" t="s">
        <v>116</v>
      </c>
      <c r="E19" s="10" t="s">
        <v>20</v>
      </c>
      <c r="F19" s="10"/>
      <c r="G19" s="1">
        <f t="shared" si="0"/>
        <v>5</v>
      </c>
      <c r="H19" s="32">
        <f t="shared" si="2"/>
        <v>6</v>
      </c>
      <c r="I19" s="32">
        <f t="shared" si="1"/>
        <v>5</v>
      </c>
      <c r="J19" s="32">
        <f t="shared" si="3"/>
        <v>4</v>
      </c>
    </row>
    <row r="20" spans="1:10" x14ac:dyDescent="0.35">
      <c r="C20" s="1">
        <v>18</v>
      </c>
      <c r="D20" s="10" t="s">
        <v>118</v>
      </c>
      <c r="E20" s="10" t="s">
        <v>7</v>
      </c>
      <c r="F20" s="10"/>
      <c r="G20" s="1">
        <f t="shared" si="0"/>
        <v>5</v>
      </c>
      <c r="H20" s="32">
        <f t="shared" si="2"/>
        <v>6</v>
      </c>
      <c r="I20" s="32">
        <f t="shared" si="1"/>
        <v>5</v>
      </c>
      <c r="J20" s="32">
        <f t="shared" si="3"/>
        <v>4</v>
      </c>
    </row>
    <row r="21" spans="1:10" x14ac:dyDescent="0.35">
      <c r="C21" s="1">
        <v>19</v>
      </c>
      <c r="D21" s="10" t="s">
        <v>94</v>
      </c>
      <c r="E21" s="10" t="s">
        <v>7</v>
      </c>
      <c r="F21" s="10"/>
      <c r="G21" s="1">
        <f t="shared" si="0"/>
        <v>5</v>
      </c>
      <c r="H21" s="32">
        <f t="shared" si="2"/>
        <v>7</v>
      </c>
      <c r="I21" s="32">
        <f t="shared" si="1"/>
        <v>5</v>
      </c>
      <c r="J21" s="32">
        <f t="shared" si="3"/>
        <v>4</v>
      </c>
    </row>
    <row r="22" spans="1:10" x14ac:dyDescent="0.35">
      <c r="A22" s="1"/>
      <c r="C22" s="1">
        <v>20</v>
      </c>
      <c r="D22" s="10" t="s">
        <v>114</v>
      </c>
      <c r="E22" s="10" t="s">
        <v>36</v>
      </c>
      <c r="F22" s="10"/>
      <c r="G22" s="1">
        <f t="shared" si="0"/>
        <v>5</v>
      </c>
      <c r="H22" s="32">
        <f t="shared" si="2"/>
        <v>7</v>
      </c>
      <c r="I22" s="32">
        <f t="shared" si="1"/>
        <v>5</v>
      </c>
      <c r="J22" s="32">
        <f t="shared" si="3"/>
        <v>4</v>
      </c>
    </row>
    <row r="23" spans="1:10" x14ac:dyDescent="0.35">
      <c r="C23" s="1">
        <v>21</v>
      </c>
      <c r="D23" s="10" t="s">
        <v>84</v>
      </c>
      <c r="E23" s="10" t="s">
        <v>20</v>
      </c>
      <c r="F23" s="10"/>
      <c r="G23" s="1">
        <f t="shared" si="0"/>
        <v>6</v>
      </c>
      <c r="H23" s="32">
        <f t="shared" si="2"/>
        <v>7</v>
      </c>
      <c r="I23" s="32">
        <f t="shared" si="1"/>
        <v>6</v>
      </c>
      <c r="J23" s="32">
        <f t="shared" si="3"/>
        <v>5</v>
      </c>
    </row>
    <row r="24" spans="1:10" x14ac:dyDescent="0.35">
      <c r="C24" s="1">
        <v>22</v>
      </c>
      <c r="D24" s="10" t="s">
        <v>149</v>
      </c>
      <c r="E24" s="10" t="s">
        <v>7</v>
      </c>
      <c r="F24" s="10"/>
      <c r="G24" s="1">
        <f t="shared" si="0"/>
        <v>6</v>
      </c>
      <c r="H24" s="32">
        <f t="shared" si="2"/>
        <v>8</v>
      </c>
      <c r="I24" s="32">
        <f t="shared" si="1"/>
        <v>6</v>
      </c>
      <c r="J24" s="32">
        <f t="shared" si="3"/>
        <v>5</v>
      </c>
    </row>
    <row r="25" spans="1:10" x14ac:dyDescent="0.35">
      <c r="C25" s="1">
        <v>23</v>
      </c>
      <c r="D25" s="10" t="s">
        <v>103</v>
      </c>
      <c r="E25" s="10" t="s">
        <v>7</v>
      </c>
      <c r="F25" s="10"/>
      <c r="G25" s="1">
        <f t="shared" si="0"/>
        <v>6</v>
      </c>
      <c r="H25" s="32">
        <f t="shared" si="2"/>
        <v>8</v>
      </c>
      <c r="I25" s="32">
        <f t="shared" si="1"/>
        <v>6</v>
      </c>
      <c r="J25" s="32">
        <f t="shared" si="3"/>
        <v>5</v>
      </c>
    </row>
    <row r="26" spans="1:10" x14ac:dyDescent="0.35">
      <c r="C26" s="1">
        <v>24</v>
      </c>
      <c r="D26" s="10" t="s">
        <v>30</v>
      </c>
      <c r="E26" s="10" t="s">
        <v>7</v>
      </c>
      <c r="F26" s="10"/>
      <c r="G26" s="1">
        <f t="shared" si="0"/>
        <v>6</v>
      </c>
      <c r="H26" s="32">
        <f t="shared" si="2"/>
        <v>8</v>
      </c>
      <c r="I26" s="32">
        <f t="shared" si="1"/>
        <v>6</v>
      </c>
      <c r="J26" s="32">
        <f t="shared" si="3"/>
        <v>5</v>
      </c>
    </row>
    <row r="27" spans="1:10" x14ac:dyDescent="0.35">
      <c r="C27" s="1">
        <v>25</v>
      </c>
      <c r="D27" s="10" t="s">
        <v>90</v>
      </c>
      <c r="E27" s="10" t="s">
        <v>7</v>
      </c>
      <c r="F27" s="10"/>
      <c r="G27" s="1">
        <f t="shared" si="0"/>
        <v>7</v>
      </c>
      <c r="H27" s="32">
        <f t="shared" si="2"/>
        <v>9</v>
      </c>
      <c r="I27" s="32">
        <f t="shared" si="1"/>
        <v>7</v>
      </c>
      <c r="J27" s="32">
        <f t="shared" si="3"/>
        <v>5</v>
      </c>
    </row>
    <row r="28" spans="1:10" x14ac:dyDescent="0.35">
      <c r="C28" s="1">
        <v>26</v>
      </c>
      <c r="D28" s="10" t="s">
        <v>92</v>
      </c>
      <c r="E28" s="10" t="s">
        <v>7</v>
      </c>
      <c r="F28" s="10"/>
      <c r="G28" s="1">
        <f t="shared" si="0"/>
        <v>7</v>
      </c>
      <c r="H28" s="32">
        <f t="shared" si="2"/>
        <v>9</v>
      </c>
      <c r="I28" s="32">
        <f t="shared" si="1"/>
        <v>7</v>
      </c>
      <c r="J28" s="32">
        <f t="shared" si="3"/>
        <v>6</v>
      </c>
    </row>
    <row r="29" spans="1:10" x14ac:dyDescent="0.35">
      <c r="C29" s="1">
        <v>27</v>
      </c>
      <c r="D29" s="10" t="s">
        <v>112</v>
      </c>
      <c r="E29" s="10" t="s">
        <v>7</v>
      </c>
      <c r="F29" s="10"/>
      <c r="G29" s="1">
        <f t="shared" si="0"/>
        <v>7</v>
      </c>
      <c r="H29" s="32">
        <f t="shared" si="2"/>
        <v>9</v>
      </c>
      <c r="I29" s="32">
        <f t="shared" si="1"/>
        <v>7</v>
      </c>
      <c r="J29" s="32">
        <f t="shared" si="3"/>
        <v>6</v>
      </c>
    </row>
    <row r="30" spans="1:10" x14ac:dyDescent="0.35">
      <c r="C30" s="1">
        <v>28</v>
      </c>
      <c r="D30" s="10" t="s">
        <v>97</v>
      </c>
      <c r="E30" s="10" t="s">
        <v>7</v>
      </c>
      <c r="F30" s="10"/>
      <c r="G30" s="1">
        <f>IF($A$7=3,H30,IF($A$7=4,I30,IF($A$7=5,J30)))</f>
        <v>7</v>
      </c>
      <c r="H30" s="32">
        <f t="shared" si="2"/>
        <v>10</v>
      </c>
      <c r="I30" s="32">
        <f t="shared" si="1"/>
        <v>7</v>
      </c>
      <c r="J30" s="32">
        <f t="shared" si="3"/>
        <v>6</v>
      </c>
    </row>
    <row r="31" spans="1:10" x14ac:dyDescent="0.35">
      <c r="C31" s="1">
        <v>29</v>
      </c>
      <c r="D31" s="10" t="s">
        <v>99</v>
      </c>
      <c r="E31" s="10" t="s">
        <v>7</v>
      </c>
      <c r="F31" s="10"/>
      <c r="G31" s="1">
        <f t="shared" si="0"/>
        <v>8</v>
      </c>
      <c r="H31" s="32">
        <f t="shared" si="2"/>
        <v>10</v>
      </c>
      <c r="I31" s="32">
        <f t="shared" si="1"/>
        <v>8</v>
      </c>
      <c r="J31" s="32">
        <f t="shared" si="3"/>
        <v>6</v>
      </c>
    </row>
    <row r="32" spans="1:10" x14ac:dyDescent="0.35">
      <c r="C32" s="1">
        <v>30</v>
      </c>
      <c r="D32" s="10" t="s">
        <v>101</v>
      </c>
      <c r="E32" s="10" t="s">
        <v>7</v>
      </c>
      <c r="F32" s="10"/>
      <c r="G32" s="1">
        <f>IF($A$7=3,H32,IF($A$7=4,I32,IF($A$7=5,J32)))</f>
        <v>8</v>
      </c>
      <c r="H32" s="32">
        <f t="shared" si="2"/>
        <v>10</v>
      </c>
      <c r="I32" s="32">
        <f t="shared" si="1"/>
        <v>8</v>
      </c>
      <c r="J32" s="32">
        <f t="shared" si="3"/>
        <v>6</v>
      </c>
    </row>
    <row r="33" spans="3:10" x14ac:dyDescent="0.35">
      <c r="C33" s="1">
        <v>31</v>
      </c>
      <c r="D33" s="10" t="s">
        <v>87</v>
      </c>
      <c r="E33" s="10" t="s">
        <v>7</v>
      </c>
      <c r="F33" s="10"/>
      <c r="G33" s="1">
        <f t="shared" si="0"/>
        <v>8</v>
      </c>
      <c r="H33" s="32">
        <f t="shared" si="2"/>
        <v>11</v>
      </c>
      <c r="I33" s="32">
        <f t="shared" si="1"/>
        <v>8</v>
      </c>
      <c r="J33" s="32">
        <f t="shared" si="3"/>
        <v>7</v>
      </c>
    </row>
    <row r="34" spans="3:10" x14ac:dyDescent="0.35">
      <c r="C34" s="1">
        <v>32</v>
      </c>
      <c r="D34" s="10" t="s">
        <v>106</v>
      </c>
      <c r="E34" s="10" t="s">
        <v>7</v>
      </c>
      <c r="F34" s="10"/>
      <c r="G34" s="1">
        <f t="shared" si="0"/>
        <v>8</v>
      </c>
      <c r="H34" s="32">
        <f t="shared" si="2"/>
        <v>11</v>
      </c>
      <c r="I34" s="32">
        <f t="shared" si="1"/>
        <v>8</v>
      </c>
      <c r="J34" s="32">
        <f t="shared" si="3"/>
        <v>7</v>
      </c>
    </row>
    <row r="35" spans="3:10" x14ac:dyDescent="0.35">
      <c r="C35" s="1">
        <v>33</v>
      </c>
      <c r="D35" s="10" t="s">
        <v>108</v>
      </c>
      <c r="E35" s="10" t="s">
        <v>7</v>
      </c>
      <c r="F35" s="10"/>
      <c r="G35" s="1">
        <f t="shared" ref="G35:G66" si="4">IF($A$7=3,H35,IF($A$7=4,I35,IF($A$7=5,J35)))</f>
        <v>9</v>
      </c>
      <c r="H35" s="32">
        <f t="shared" si="2"/>
        <v>11</v>
      </c>
      <c r="I35" s="32">
        <f t="shared" si="1"/>
        <v>9</v>
      </c>
      <c r="J35" s="32">
        <f t="shared" si="3"/>
        <v>7</v>
      </c>
    </row>
    <row r="36" spans="3:10" x14ac:dyDescent="0.35">
      <c r="C36" s="1">
        <v>34</v>
      </c>
      <c r="D36" s="10" t="s">
        <v>110</v>
      </c>
      <c r="E36" s="10" t="s">
        <v>7</v>
      </c>
      <c r="F36" s="10"/>
      <c r="G36" s="1">
        <f t="shared" si="4"/>
        <v>9</v>
      </c>
      <c r="H36" s="32">
        <f t="shared" si="2"/>
        <v>12</v>
      </c>
      <c r="I36" s="32">
        <f t="shared" si="1"/>
        <v>9</v>
      </c>
      <c r="J36" s="32">
        <f t="shared" si="3"/>
        <v>7</v>
      </c>
    </row>
    <row r="37" spans="3:10" x14ac:dyDescent="0.35">
      <c r="C37" s="1">
        <v>35</v>
      </c>
      <c r="D37" s="10" t="s">
        <v>95</v>
      </c>
      <c r="E37" s="10" t="s">
        <v>36</v>
      </c>
      <c r="F37" s="10"/>
      <c r="G37" s="1">
        <f t="shared" si="4"/>
        <v>9</v>
      </c>
      <c r="H37" s="32">
        <f t="shared" si="2"/>
        <v>12</v>
      </c>
      <c r="I37" s="32">
        <f t="shared" si="1"/>
        <v>9</v>
      </c>
      <c r="J37" s="32">
        <f t="shared" si="3"/>
        <v>7</v>
      </c>
    </row>
    <row r="38" spans="3:10" x14ac:dyDescent="0.35">
      <c r="C38" s="1">
        <v>36</v>
      </c>
      <c r="D38" s="10" t="s">
        <v>115</v>
      </c>
      <c r="E38" s="10" t="s">
        <v>7</v>
      </c>
      <c r="F38" s="10"/>
      <c r="G38" s="1">
        <f t="shared" si="4"/>
        <v>9</v>
      </c>
      <c r="H38" s="32">
        <f t="shared" si="2"/>
        <v>12</v>
      </c>
      <c r="I38" s="32">
        <f t="shared" si="1"/>
        <v>9</v>
      </c>
      <c r="J38" s="32">
        <f t="shared" si="3"/>
        <v>8</v>
      </c>
    </row>
    <row r="39" spans="3:10" x14ac:dyDescent="0.35">
      <c r="C39" s="1">
        <v>37</v>
      </c>
      <c r="D39" s="10" t="s">
        <v>117</v>
      </c>
      <c r="E39" s="10" t="s">
        <v>7</v>
      </c>
      <c r="F39" s="10"/>
      <c r="G39" s="1">
        <f t="shared" si="4"/>
        <v>10</v>
      </c>
      <c r="H39" s="32">
        <f t="shared" si="2"/>
        <v>13</v>
      </c>
      <c r="I39" s="32">
        <f t="shared" si="1"/>
        <v>10</v>
      </c>
      <c r="J39" s="32">
        <f t="shared" si="3"/>
        <v>8</v>
      </c>
    </row>
    <row r="40" spans="3:10" x14ac:dyDescent="0.35">
      <c r="C40" s="1">
        <v>38</v>
      </c>
      <c r="D40" s="10" t="s">
        <v>85</v>
      </c>
      <c r="E40" s="10" t="s">
        <v>20</v>
      </c>
      <c r="F40" s="10"/>
      <c r="G40" s="1">
        <f t="shared" si="4"/>
        <v>10</v>
      </c>
      <c r="H40" s="32">
        <f t="shared" si="2"/>
        <v>13</v>
      </c>
      <c r="I40" s="32">
        <f t="shared" si="1"/>
        <v>10</v>
      </c>
      <c r="J40" s="32">
        <f t="shared" si="3"/>
        <v>8</v>
      </c>
    </row>
    <row r="41" spans="3:10" x14ac:dyDescent="0.35">
      <c r="C41" s="1">
        <v>39</v>
      </c>
      <c r="D41" s="10" t="s">
        <v>104</v>
      </c>
      <c r="E41" s="10" t="s">
        <v>7</v>
      </c>
      <c r="F41" s="10"/>
      <c r="G41" s="1">
        <f t="shared" si="4"/>
        <v>10</v>
      </c>
      <c r="H41" s="32">
        <f t="shared" si="2"/>
        <v>13</v>
      </c>
      <c r="I41" s="32">
        <f t="shared" si="1"/>
        <v>10</v>
      </c>
      <c r="J41" s="32">
        <f t="shared" si="3"/>
        <v>8</v>
      </c>
    </row>
    <row r="42" spans="3:10" x14ac:dyDescent="0.35">
      <c r="C42" s="1">
        <v>40</v>
      </c>
      <c r="D42" s="10" t="s">
        <v>146</v>
      </c>
      <c r="E42" s="10" t="s">
        <v>23</v>
      </c>
      <c r="F42" s="10"/>
      <c r="G42" s="1">
        <f t="shared" si="4"/>
        <v>10</v>
      </c>
      <c r="H42" s="32">
        <f t="shared" si="2"/>
        <v>14</v>
      </c>
      <c r="I42" s="32">
        <f t="shared" si="1"/>
        <v>10</v>
      </c>
      <c r="J42" s="32">
        <f t="shared" si="3"/>
        <v>8</v>
      </c>
    </row>
    <row r="43" spans="3:10" x14ac:dyDescent="0.35">
      <c r="C43" s="1">
        <v>41</v>
      </c>
      <c r="G43" s="1">
        <f t="shared" si="4"/>
        <v>11</v>
      </c>
      <c r="H43" s="32">
        <f t="shared" si="2"/>
        <v>14</v>
      </c>
      <c r="I43" s="32">
        <f t="shared" si="1"/>
        <v>11</v>
      </c>
      <c r="J43" s="32">
        <f t="shared" si="3"/>
        <v>9</v>
      </c>
    </row>
    <row r="44" spans="3:10" x14ac:dyDescent="0.35">
      <c r="C44" s="1">
        <v>42</v>
      </c>
      <c r="G44" s="1">
        <f t="shared" si="4"/>
        <v>11</v>
      </c>
      <c r="H44" s="32">
        <f t="shared" si="2"/>
        <v>14</v>
      </c>
      <c r="I44" s="32">
        <f t="shared" si="1"/>
        <v>11</v>
      </c>
      <c r="J44" s="32">
        <f t="shared" si="3"/>
        <v>9</v>
      </c>
    </row>
    <row r="45" spans="3:10" x14ac:dyDescent="0.35">
      <c r="C45" s="1">
        <v>43</v>
      </c>
      <c r="G45" s="1">
        <f t="shared" si="4"/>
        <v>11</v>
      </c>
      <c r="H45" s="32">
        <f t="shared" si="2"/>
        <v>15</v>
      </c>
      <c r="I45" s="32">
        <f t="shared" si="1"/>
        <v>11</v>
      </c>
      <c r="J45" s="32">
        <f t="shared" si="3"/>
        <v>9</v>
      </c>
    </row>
    <row r="46" spans="3:10" x14ac:dyDescent="0.35">
      <c r="C46" s="1">
        <v>44</v>
      </c>
      <c r="E46" s="94"/>
      <c r="G46" s="1">
        <f t="shared" si="4"/>
        <v>11</v>
      </c>
      <c r="H46" s="32">
        <f t="shared" si="2"/>
        <v>15</v>
      </c>
      <c r="I46" s="32">
        <f t="shared" si="1"/>
        <v>11</v>
      </c>
      <c r="J46" s="32">
        <f t="shared" si="3"/>
        <v>9</v>
      </c>
    </row>
    <row r="47" spans="3:10" x14ac:dyDescent="0.35">
      <c r="C47" s="1">
        <v>45</v>
      </c>
      <c r="G47" s="1">
        <f t="shared" si="4"/>
        <v>12</v>
      </c>
      <c r="H47" s="32">
        <f t="shared" ref="H47:H102" si="5">H44+1</f>
        <v>15</v>
      </c>
      <c r="I47" s="32">
        <f t="shared" si="1"/>
        <v>12</v>
      </c>
      <c r="J47" s="32">
        <f t="shared" si="3"/>
        <v>9</v>
      </c>
    </row>
    <row r="48" spans="3:10" x14ac:dyDescent="0.35">
      <c r="C48" s="1">
        <v>46</v>
      </c>
      <c r="G48" s="1">
        <f t="shared" si="4"/>
        <v>12</v>
      </c>
      <c r="H48" s="32">
        <f t="shared" si="5"/>
        <v>16</v>
      </c>
      <c r="I48" s="32">
        <f t="shared" si="1"/>
        <v>12</v>
      </c>
      <c r="J48" s="32">
        <f t="shared" si="3"/>
        <v>10</v>
      </c>
    </row>
    <row r="49" spans="3:10" x14ac:dyDescent="0.35">
      <c r="C49" s="1">
        <v>47</v>
      </c>
      <c r="G49" s="1">
        <f t="shared" si="4"/>
        <v>12</v>
      </c>
      <c r="H49" s="32">
        <f t="shared" si="5"/>
        <v>16</v>
      </c>
      <c r="I49" s="32">
        <f t="shared" si="1"/>
        <v>12</v>
      </c>
      <c r="J49" s="32">
        <f t="shared" si="3"/>
        <v>10</v>
      </c>
    </row>
    <row r="50" spans="3:10" x14ac:dyDescent="0.35">
      <c r="C50" s="1">
        <v>48</v>
      </c>
      <c r="G50" s="1">
        <f t="shared" si="4"/>
        <v>12</v>
      </c>
      <c r="H50" s="32">
        <f t="shared" si="5"/>
        <v>16</v>
      </c>
      <c r="I50" s="32">
        <f t="shared" si="1"/>
        <v>12</v>
      </c>
      <c r="J50" s="32">
        <f t="shared" si="3"/>
        <v>10</v>
      </c>
    </row>
    <row r="51" spans="3:10" x14ac:dyDescent="0.35">
      <c r="C51" s="1">
        <v>49</v>
      </c>
      <c r="G51" s="1">
        <f t="shared" si="4"/>
        <v>13</v>
      </c>
      <c r="H51" s="32">
        <f t="shared" si="5"/>
        <v>17</v>
      </c>
      <c r="I51" s="32">
        <f t="shared" si="1"/>
        <v>13</v>
      </c>
      <c r="J51" s="32">
        <f t="shared" si="3"/>
        <v>10</v>
      </c>
    </row>
    <row r="52" spans="3:10" x14ac:dyDescent="0.35">
      <c r="C52" s="1">
        <v>50</v>
      </c>
      <c r="G52" s="1">
        <f t="shared" si="4"/>
        <v>13</v>
      </c>
      <c r="H52" s="32">
        <f t="shared" si="5"/>
        <v>17</v>
      </c>
      <c r="I52" s="32">
        <f t="shared" si="1"/>
        <v>13</v>
      </c>
      <c r="J52" s="32">
        <f t="shared" si="3"/>
        <v>10</v>
      </c>
    </row>
    <row r="53" spans="3:10" x14ac:dyDescent="0.35">
      <c r="C53" s="1">
        <v>51</v>
      </c>
      <c r="G53" s="1">
        <f t="shared" si="4"/>
        <v>13</v>
      </c>
      <c r="H53" s="32">
        <f t="shared" si="5"/>
        <v>17</v>
      </c>
      <c r="I53" s="32">
        <f t="shared" si="1"/>
        <v>13</v>
      </c>
      <c r="J53" s="32">
        <f t="shared" si="3"/>
        <v>11</v>
      </c>
    </row>
    <row r="54" spans="3:10" x14ac:dyDescent="0.35">
      <c r="C54" s="1">
        <v>52</v>
      </c>
      <c r="G54" s="1">
        <f t="shared" si="4"/>
        <v>13</v>
      </c>
      <c r="H54" s="32">
        <f t="shared" si="5"/>
        <v>18</v>
      </c>
      <c r="I54" s="32">
        <f t="shared" si="1"/>
        <v>13</v>
      </c>
      <c r="J54" s="32">
        <f t="shared" si="3"/>
        <v>11</v>
      </c>
    </row>
    <row r="55" spans="3:10" x14ac:dyDescent="0.35">
      <c r="C55" s="1">
        <v>53</v>
      </c>
      <c r="G55" s="1">
        <f t="shared" si="4"/>
        <v>14</v>
      </c>
      <c r="H55" s="32">
        <f t="shared" si="5"/>
        <v>18</v>
      </c>
      <c r="I55" s="32">
        <f t="shared" si="1"/>
        <v>14</v>
      </c>
      <c r="J55" s="32">
        <f t="shared" si="3"/>
        <v>11</v>
      </c>
    </row>
    <row r="56" spans="3:10" x14ac:dyDescent="0.35">
      <c r="C56" s="1">
        <v>54</v>
      </c>
      <c r="G56" s="1">
        <f t="shared" si="4"/>
        <v>14</v>
      </c>
      <c r="H56" s="32">
        <f t="shared" si="5"/>
        <v>18</v>
      </c>
      <c r="I56" s="32">
        <f t="shared" si="1"/>
        <v>14</v>
      </c>
      <c r="J56" s="32">
        <f t="shared" si="3"/>
        <v>11</v>
      </c>
    </row>
    <row r="57" spans="3:10" x14ac:dyDescent="0.35">
      <c r="C57" s="1">
        <v>55</v>
      </c>
      <c r="G57" s="1">
        <f t="shared" si="4"/>
        <v>14</v>
      </c>
      <c r="H57" s="32">
        <f t="shared" si="5"/>
        <v>19</v>
      </c>
      <c r="I57" s="32">
        <f t="shared" si="1"/>
        <v>14</v>
      </c>
      <c r="J57" s="32">
        <f t="shared" si="3"/>
        <v>11</v>
      </c>
    </row>
    <row r="58" spans="3:10" x14ac:dyDescent="0.35">
      <c r="C58" s="1">
        <v>56</v>
      </c>
      <c r="E58" s="94"/>
      <c r="G58" s="1">
        <f t="shared" si="4"/>
        <v>14</v>
      </c>
      <c r="H58" s="32">
        <f t="shared" si="5"/>
        <v>19</v>
      </c>
      <c r="I58" s="32">
        <f t="shared" si="1"/>
        <v>14</v>
      </c>
      <c r="J58" s="32">
        <f t="shared" si="3"/>
        <v>12</v>
      </c>
    </row>
    <row r="59" spans="3:10" x14ac:dyDescent="0.35">
      <c r="C59" s="1">
        <v>57</v>
      </c>
      <c r="G59" s="1">
        <f t="shared" si="4"/>
        <v>15</v>
      </c>
      <c r="H59" s="32">
        <f t="shared" si="5"/>
        <v>19</v>
      </c>
      <c r="I59" s="32">
        <f t="shared" si="1"/>
        <v>15</v>
      </c>
      <c r="J59" s="32">
        <f t="shared" si="3"/>
        <v>12</v>
      </c>
    </row>
    <row r="60" spans="3:10" x14ac:dyDescent="0.35">
      <c r="C60" s="1">
        <v>58</v>
      </c>
      <c r="G60" s="1">
        <f t="shared" si="4"/>
        <v>15</v>
      </c>
      <c r="H60" s="32">
        <f t="shared" si="5"/>
        <v>20</v>
      </c>
      <c r="I60" s="32">
        <f t="shared" si="1"/>
        <v>15</v>
      </c>
      <c r="J60" s="32">
        <f t="shared" si="3"/>
        <v>12</v>
      </c>
    </row>
    <row r="61" spans="3:10" x14ac:dyDescent="0.35">
      <c r="C61" s="1">
        <v>59</v>
      </c>
      <c r="G61" s="1">
        <f t="shared" si="4"/>
        <v>15</v>
      </c>
      <c r="H61" s="32">
        <f t="shared" si="5"/>
        <v>20</v>
      </c>
      <c r="I61" s="32">
        <f t="shared" si="1"/>
        <v>15</v>
      </c>
      <c r="J61" s="32">
        <f t="shared" si="3"/>
        <v>12</v>
      </c>
    </row>
    <row r="62" spans="3:10" x14ac:dyDescent="0.35">
      <c r="C62" s="1">
        <v>60</v>
      </c>
      <c r="E62" s="94"/>
      <c r="G62" s="1">
        <f t="shared" si="4"/>
        <v>15</v>
      </c>
      <c r="H62" s="32">
        <f t="shared" si="5"/>
        <v>20</v>
      </c>
      <c r="I62" s="32">
        <f t="shared" si="1"/>
        <v>15</v>
      </c>
      <c r="J62" s="32">
        <f t="shared" si="3"/>
        <v>12</v>
      </c>
    </row>
    <row r="63" spans="3:10" x14ac:dyDescent="0.35">
      <c r="C63" s="1">
        <f>C62+1</f>
        <v>61</v>
      </c>
      <c r="G63" s="1">
        <f t="shared" si="4"/>
        <v>16</v>
      </c>
      <c r="H63" s="32">
        <f t="shared" si="5"/>
        <v>21</v>
      </c>
      <c r="I63" s="32">
        <f t="shared" si="1"/>
        <v>16</v>
      </c>
      <c r="J63" s="32">
        <f t="shared" si="3"/>
        <v>13</v>
      </c>
    </row>
    <row r="64" spans="3:10" x14ac:dyDescent="0.35">
      <c r="C64" s="1">
        <f t="shared" ref="C64:C82" si="6">C63+1</f>
        <v>62</v>
      </c>
      <c r="G64" s="1">
        <f t="shared" si="4"/>
        <v>16</v>
      </c>
      <c r="H64" s="32">
        <f t="shared" si="5"/>
        <v>21</v>
      </c>
      <c r="I64" s="32">
        <f t="shared" si="1"/>
        <v>16</v>
      </c>
      <c r="J64" s="32">
        <f t="shared" si="3"/>
        <v>13</v>
      </c>
    </row>
    <row r="65" spans="3:10" x14ac:dyDescent="0.35">
      <c r="C65" s="1">
        <f t="shared" si="6"/>
        <v>63</v>
      </c>
      <c r="G65" s="1">
        <f t="shared" si="4"/>
        <v>16</v>
      </c>
      <c r="H65" s="32">
        <f t="shared" si="5"/>
        <v>21</v>
      </c>
      <c r="I65" s="32">
        <f t="shared" si="1"/>
        <v>16</v>
      </c>
      <c r="J65" s="32">
        <f t="shared" si="3"/>
        <v>13</v>
      </c>
    </row>
    <row r="66" spans="3:10" x14ac:dyDescent="0.35">
      <c r="C66" s="1">
        <f t="shared" si="6"/>
        <v>64</v>
      </c>
      <c r="G66" s="1">
        <f t="shared" si="4"/>
        <v>16</v>
      </c>
      <c r="H66" s="32">
        <f t="shared" si="5"/>
        <v>22</v>
      </c>
      <c r="I66" s="32">
        <f t="shared" si="1"/>
        <v>16</v>
      </c>
      <c r="J66" s="32">
        <f t="shared" si="3"/>
        <v>13</v>
      </c>
    </row>
    <row r="67" spans="3:10" x14ac:dyDescent="0.35">
      <c r="C67" s="1">
        <f t="shared" si="6"/>
        <v>65</v>
      </c>
      <c r="G67" s="1">
        <f t="shared" ref="G67:G98" si="7">IF($A$7=3,H67,IF($A$7=4,I67,IF($A$7=5,J67)))</f>
        <v>17</v>
      </c>
      <c r="H67" s="32">
        <f t="shared" si="5"/>
        <v>22</v>
      </c>
      <c r="I67" s="32">
        <f t="shared" si="1"/>
        <v>17</v>
      </c>
      <c r="J67" s="32">
        <f t="shared" si="3"/>
        <v>13</v>
      </c>
    </row>
    <row r="68" spans="3:10" x14ac:dyDescent="0.35">
      <c r="C68" s="1">
        <f t="shared" si="6"/>
        <v>66</v>
      </c>
      <c r="G68" s="1">
        <f t="shared" si="7"/>
        <v>17</v>
      </c>
      <c r="H68" s="32">
        <f t="shared" si="5"/>
        <v>22</v>
      </c>
      <c r="I68" s="32">
        <f t="shared" si="1"/>
        <v>17</v>
      </c>
      <c r="J68" s="32">
        <f t="shared" si="3"/>
        <v>14</v>
      </c>
    </row>
    <row r="69" spans="3:10" x14ac:dyDescent="0.35">
      <c r="C69" s="1">
        <f t="shared" si="6"/>
        <v>67</v>
      </c>
      <c r="G69" s="1">
        <f t="shared" si="7"/>
        <v>17</v>
      </c>
      <c r="H69" s="32">
        <f t="shared" si="5"/>
        <v>23</v>
      </c>
      <c r="I69" s="32">
        <f t="shared" si="1"/>
        <v>17</v>
      </c>
      <c r="J69" s="32">
        <f t="shared" si="3"/>
        <v>14</v>
      </c>
    </row>
    <row r="70" spans="3:10" x14ac:dyDescent="0.35">
      <c r="C70" s="1">
        <f t="shared" si="6"/>
        <v>68</v>
      </c>
      <c r="G70" s="1">
        <f t="shared" si="7"/>
        <v>17</v>
      </c>
      <c r="H70" s="32">
        <f t="shared" si="5"/>
        <v>23</v>
      </c>
      <c r="I70" s="32">
        <f t="shared" si="1"/>
        <v>17</v>
      </c>
      <c r="J70" s="32">
        <f t="shared" si="3"/>
        <v>14</v>
      </c>
    </row>
    <row r="71" spans="3:10" x14ac:dyDescent="0.35">
      <c r="C71" s="1">
        <f t="shared" si="6"/>
        <v>69</v>
      </c>
      <c r="G71" s="1">
        <f t="shared" si="7"/>
        <v>18</v>
      </c>
      <c r="H71" s="32">
        <f t="shared" si="5"/>
        <v>23</v>
      </c>
      <c r="I71" s="32">
        <f t="shared" si="1"/>
        <v>18</v>
      </c>
      <c r="J71" s="32">
        <f t="shared" si="3"/>
        <v>14</v>
      </c>
    </row>
    <row r="72" spans="3:10" x14ac:dyDescent="0.35">
      <c r="C72" s="1">
        <f t="shared" si="6"/>
        <v>70</v>
      </c>
      <c r="G72" s="1">
        <f t="shared" si="7"/>
        <v>18</v>
      </c>
      <c r="H72" s="32">
        <f t="shared" si="5"/>
        <v>24</v>
      </c>
      <c r="I72" s="32">
        <f>I68+1</f>
        <v>18</v>
      </c>
      <c r="J72" s="32">
        <f t="shared" si="3"/>
        <v>14</v>
      </c>
    </row>
    <row r="73" spans="3:10" x14ac:dyDescent="0.35">
      <c r="C73" s="1">
        <f t="shared" si="6"/>
        <v>71</v>
      </c>
      <c r="G73" s="1">
        <f t="shared" si="7"/>
        <v>18</v>
      </c>
      <c r="H73" s="32">
        <f t="shared" si="5"/>
        <v>24</v>
      </c>
      <c r="I73" s="32">
        <f t="shared" si="1"/>
        <v>18</v>
      </c>
      <c r="J73" s="32">
        <f t="shared" si="3"/>
        <v>15</v>
      </c>
    </row>
    <row r="74" spans="3:10" x14ac:dyDescent="0.35">
      <c r="C74" s="1">
        <f t="shared" si="6"/>
        <v>72</v>
      </c>
      <c r="G74" s="1">
        <f t="shared" si="7"/>
        <v>18</v>
      </c>
      <c r="H74" s="32">
        <f t="shared" si="5"/>
        <v>24</v>
      </c>
      <c r="I74" s="32">
        <f t="shared" ref="I74:I102" si="8">I70+1</f>
        <v>18</v>
      </c>
      <c r="J74" s="32">
        <f t="shared" ref="J74:J102" si="9">J69+1</f>
        <v>15</v>
      </c>
    </row>
    <row r="75" spans="3:10" x14ac:dyDescent="0.35">
      <c r="C75" s="1">
        <f t="shared" si="6"/>
        <v>73</v>
      </c>
      <c r="G75" s="1">
        <f t="shared" si="7"/>
        <v>19</v>
      </c>
      <c r="H75" s="32">
        <f t="shared" si="5"/>
        <v>25</v>
      </c>
      <c r="I75" s="32">
        <f t="shared" si="8"/>
        <v>19</v>
      </c>
      <c r="J75" s="32">
        <f t="shared" si="9"/>
        <v>15</v>
      </c>
    </row>
    <row r="76" spans="3:10" x14ac:dyDescent="0.35">
      <c r="C76" s="1">
        <f t="shared" si="6"/>
        <v>74</v>
      </c>
      <c r="G76" s="1">
        <f t="shared" si="7"/>
        <v>19</v>
      </c>
      <c r="H76" s="32">
        <f t="shared" si="5"/>
        <v>25</v>
      </c>
      <c r="I76" s="32">
        <f t="shared" si="8"/>
        <v>19</v>
      </c>
      <c r="J76" s="32">
        <f t="shared" si="9"/>
        <v>15</v>
      </c>
    </row>
    <row r="77" spans="3:10" x14ac:dyDescent="0.35">
      <c r="C77" s="1">
        <f t="shared" si="6"/>
        <v>75</v>
      </c>
      <c r="G77" s="1">
        <f t="shared" si="7"/>
        <v>19</v>
      </c>
      <c r="H77" s="32">
        <f t="shared" si="5"/>
        <v>25</v>
      </c>
      <c r="I77" s="32">
        <f t="shared" si="8"/>
        <v>19</v>
      </c>
      <c r="J77" s="32">
        <f t="shared" si="9"/>
        <v>15</v>
      </c>
    </row>
    <row r="78" spans="3:10" x14ac:dyDescent="0.35">
      <c r="C78" s="1">
        <f t="shared" si="6"/>
        <v>76</v>
      </c>
      <c r="G78" s="1">
        <f t="shared" si="7"/>
        <v>19</v>
      </c>
      <c r="H78" s="32">
        <f t="shared" si="5"/>
        <v>26</v>
      </c>
      <c r="I78" s="32">
        <f t="shared" si="8"/>
        <v>19</v>
      </c>
      <c r="J78" s="32">
        <f t="shared" si="9"/>
        <v>16</v>
      </c>
    </row>
    <row r="79" spans="3:10" x14ac:dyDescent="0.35">
      <c r="C79" s="1">
        <f t="shared" si="6"/>
        <v>77</v>
      </c>
      <c r="G79" s="1">
        <f t="shared" si="7"/>
        <v>20</v>
      </c>
      <c r="H79" s="32">
        <f t="shared" si="5"/>
        <v>26</v>
      </c>
      <c r="I79" s="32">
        <f t="shared" si="8"/>
        <v>20</v>
      </c>
      <c r="J79" s="32">
        <f t="shared" si="9"/>
        <v>16</v>
      </c>
    </row>
    <row r="80" spans="3:10" x14ac:dyDescent="0.35">
      <c r="C80" s="1">
        <f t="shared" si="6"/>
        <v>78</v>
      </c>
      <c r="G80" s="1">
        <f t="shared" si="7"/>
        <v>20</v>
      </c>
      <c r="H80" s="32">
        <f t="shared" si="5"/>
        <v>26</v>
      </c>
      <c r="I80" s="32">
        <f t="shared" si="8"/>
        <v>20</v>
      </c>
      <c r="J80" s="32">
        <f t="shared" si="9"/>
        <v>16</v>
      </c>
    </row>
    <row r="81" spans="3:10" x14ac:dyDescent="0.35">
      <c r="C81" s="1">
        <f t="shared" si="6"/>
        <v>79</v>
      </c>
      <c r="G81" s="1">
        <f t="shared" si="7"/>
        <v>20</v>
      </c>
      <c r="H81" s="32">
        <f t="shared" si="5"/>
        <v>27</v>
      </c>
      <c r="I81" s="32">
        <f t="shared" si="8"/>
        <v>20</v>
      </c>
      <c r="J81" s="32">
        <f t="shared" si="9"/>
        <v>16</v>
      </c>
    </row>
    <row r="82" spans="3:10" x14ac:dyDescent="0.35">
      <c r="C82" s="1">
        <f t="shared" si="6"/>
        <v>80</v>
      </c>
      <c r="G82" s="1">
        <f t="shared" si="7"/>
        <v>20</v>
      </c>
      <c r="H82" s="32">
        <f t="shared" si="5"/>
        <v>27</v>
      </c>
      <c r="I82" s="32">
        <f t="shared" si="8"/>
        <v>20</v>
      </c>
      <c r="J82" s="32">
        <f t="shared" si="9"/>
        <v>16</v>
      </c>
    </row>
    <row r="83" spans="3:10" x14ac:dyDescent="0.35">
      <c r="C83" s="1">
        <f>C82+1</f>
        <v>81</v>
      </c>
      <c r="G83" s="1">
        <f t="shared" si="7"/>
        <v>21</v>
      </c>
      <c r="H83" s="32">
        <f t="shared" si="5"/>
        <v>27</v>
      </c>
      <c r="I83" s="32">
        <f t="shared" si="8"/>
        <v>21</v>
      </c>
      <c r="J83" s="32">
        <f t="shared" si="9"/>
        <v>17</v>
      </c>
    </row>
    <row r="84" spans="3:10" x14ac:dyDescent="0.35">
      <c r="C84" s="1">
        <f t="shared" ref="C84:C102" si="10">C83+1</f>
        <v>82</v>
      </c>
      <c r="G84" s="1">
        <f t="shared" si="7"/>
        <v>21</v>
      </c>
      <c r="H84" s="32">
        <f t="shared" si="5"/>
        <v>28</v>
      </c>
      <c r="I84" s="32">
        <f t="shared" si="8"/>
        <v>21</v>
      </c>
      <c r="J84" s="32">
        <f t="shared" si="9"/>
        <v>17</v>
      </c>
    </row>
    <row r="85" spans="3:10" x14ac:dyDescent="0.35">
      <c r="C85" s="1">
        <f t="shared" si="10"/>
        <v>83</v>
      </c>
      <c r="G85" s="1">
        <f t="shared" si="7"/>
        <v>21</v>
      </c>
      <c r="H85" s="32">
        <f t="shared" si="5"/>
        <v>28</v>
      </c>
      <c r="I85" s="32">
        <f t="shared" si="8"/>
        <v>21</v>
      </c>
      <c r="J85" s="32">
        <f t="shared" si="9"/>
        <v>17</v>
      </c>
    </row>
    <row r="86" spans="3:10" x14ac:dyDescent="0.35">
      <c r="C86" s="1">
        <f t="shared" si="10"/>
        <v>84</v>
      </c>
      <c r="G86" s="1">
        <f t="shared" si="7"/>
        <v>21</v>
      </c>
      <c r="H86" s="32">
        <f t="shared" si="5"/>
        <v>28</v>
      </c>
      <c r="I86" s="32">
        <f t="shared" si="8"/>
        <v>21</v>
      </c>
      <c r="J86" s="32">
        <f t="shared" si="9"/>
        <v>17</v>
      </c>
    </row>
    <row r="87" spans="3:10" x14ac:dyDescent="0.35">
      <c r="C87" s="1">
        <f t="shared" si="10"/>
        <v>85</v>
      </c>
      <c r="G87" s="1">
        <f t="shared" si="7"/>
        <v>22</v>
      </c>
      <c r="H87" s="32">
        <f t="shared" si="5"/>
        <v>29</v>
      </c>
      <c r="I87" s="32">
        <f t="shared" si="8"/>
        <v>22</v>
      </c>
      <c r="J87" s="32">
        <f t="shared" si="9"/>
        <v>17</v>
      </c>
    </row>
    <row r="88" spans="3:10" x14ac:dyDescent="0.35">
      <c r="C88" s="1">
        <f t="shared" si="10"/>
        <v>86</v>
      </c>
      <c r="G88" s="1">
        <f t="shared" si="7"/>
        <v>22</v>
      </c>
      <c r="H88" s="32">
        <f t="shared" si="5"/>
        <v>29</v>
      </c>
      <c r="I88" s="32">
        <f t="shared" si="8"/>
        <v>22</v>
      </c>
      <c r="J88" s="32">
        <f t="shared" si="9"/>
        <v>18</v>
      </c>
    </row>
    <row r="89" spans="3:10" x14ac:dyDescent="0.35">
      <c r="C89" s="1">
        <f t="shared" si="10"/>
        <v>87</v>
      </c>
      <c r="G89" s="1">
        <f t="shared" si="7"/>
        <v>22</v>
      </c>
      <c r="H89" s="32">
        <f t="shared" si="5"/>
        <v>29</v>
      </c>
      <c r="I89" s="32">
        <f t="shared" si="8"/>
        <v>22</v>
      </c>
      <c r="J89" s="32">
        <f t="shared" si="9"/>
        <v>18</v>
      </c>
    </row>
    <row r="90" spans="3:10" x14ac:dyDescent="0.35">
      <c r="C90" s="1">
        <f t="shared" si="10"/>
        <v>88</v>
      </c>
      <c r="G90" s="1">
        <f t="shared" si="7"/>
        <v>22</v>
      </c>
      <c r="H90" s="32">
        <f t="shared" si="5"/>
        <v>30</v>
      </c>
      <c r="I90" s="32">
        <f t="shared" si="8"/>
        <v>22</v>
      </c>
      <c r="J90" s="32">
        <f t="shared" si="9"/>
        <v>18</v>
      </c>
    </row>
    <row r="91" spans="3:10" x14ac:dyDescent="0.35">
      <c r="C91" s="1">
        <f t="shared" si="10"/>
        <v>89</v>
      </c>
      <c r="G91" s="1">
        <f t="shared" si="7"/>
        <v>23</v>
      </c>
      <c r="H91" s="32">
        <f t="shared" si="5"/>
        <v>30</v>
      </c>
      <c r="I91" s="32">
        <f t="shared" si="8"/>
        <v>23</v>
      </c>
      <c r="J91" s="32">
        <f t="shared" si="9"/>
        <v>18</v>
      </c>
    </row>
    <row r="92" spans="3:10" x14ac:dyDescent="0.35">
      <c r="C92" s="1">
        <f t="shared" si="10"/>
        <v>90</v>
      </c>
      <c r="G92" s="1">
        <f t="shared" si="7"/>
        <v>23</v>
      </c>
      <c r="H92" s="32">
        <f t="shared" si="5"/>
        <v>30</v>
      </c>
      <c r="I92" s="32">
        <f t="shared" si="8"/>
        <v>23</v>
      </c>
      <c r="J92" s="32">
        <f t="shared" si="9"/>
        <v>18</v>
      </c>
    </row>
    <row r="93" spans="3:10" x14ac:dyDescent="0.35">
      <c r="C93" s="1">
        <f t="shared" si="10"/>
        <v>91</v>
      </c>
      <c r="G93" s="1">
        <f t="shared" si="7"/>
        <v>23</v>
      </c>
      <c r="H93" s="32">
        <f t="shared" si="5"/>
        <v>31</v>
      </c>
      <c r="I93" s="32">
        <f t="shared" si="8"/>
        <v>23</v>
      </c>
      <c r="J93" s="32">
        <f t="shared" si="9"/>
        <v>19</v>
      </c>
    </row>
    <row r="94" spans="3:10" x14ac:dyDescent="0.35">
      <c r="C94" s="1">
        <f t="shared" si="10"/>
        <v>92</v>
      </c>
      <c r="G94" s="1">
        <f t="shared" si="7"/>
        <v>23</v>
      </c>
      <c r="H94" s="32">
        <f t="shared" si="5"/>
        <v>31</v>
      </c>
      <c r="I94" s="32">
        <f t="shared" si="8"/>
        <v>23</v>
      </c>
      <c r="J94" s="32">
        <f t="shared" si="9"/>
        <v>19</v>
      </c>
    </row>
    <row r="95" spans="3:10" x14ac:dyDescent="0.35">
      <c r="C95" s="1">
        <f t="shared" si="10"/>
        <v>93</v>
      </c>
      <c r="G95" s="1">
        <f t="shared" si="7"/>
        <v>24</v>
      </c>
      <c r="H95" s="32">
        <f t="shared" si="5"/>
        <v>31</v>
      </c>
      <c r="I95" s="32">
        <f t="shared" si="8"/>
        <v>24</v>
      </c>
      <c r="J95" s="32">
        <f t="shared" si="9"/>
        <v>19</v>
      </c>
    </row>
    <row r="96" spans="3:10" x14ac:dyDescent="0.35">
      <c r="C96" s="1">
        <f t="shared" si="10"/>
        <v>94</v>
      </c>
      <c r="G96" s="1">
        <f t="shared" si="7"/>
        <v>24</v>
      </c>
      <c r="H96" s="32">
        <f t="shared" si="5"/>
        <v>32</v>
      </c>
      <c r="I96" s="32">
        <f t="shared" si="8"/>
        <v>24</v>
      </c>
      <c r="J96" s="32">
        <f t="shared" si="9"/>
        <v>19</v>
      </c>
    </row>
    <row r="97" spans="3:10" x14ac:dyDescent="0.35">
      <c r="C97" s="1">
        <f t="shared" si="10"/>
        <v>95</v>
      </c>
      <c r="G97" s="1">
        <f t="shared" si="7"/>
        <v>24</v>
      </c>
      <c r="H97" s="32">
        <f t="shared" si="5"/>
        <v>32</v>
      </c>
      <c r="I97" s="32">
        <f t="shared" si="8"/>
        <v>24</v>
      </c>
      <c r="J97" s="32">
        <f t="shared" si="9"/>
        <v>19</v>
      </c>
    </row>
    <row r="98" spans="3:10" x14ac:dyDescent="0.35">
      <c r="C98" s="1">
        <f t="shared" si="10"/>
        <v>96</v>
      </c>
      <c r="G98" s="1">
        <f t="shared" si="7"/>
        <v>24</v>
      </c>
      <c r="H98" s="32">
        <f t="shared" si="5"/>
        <v>32</v>
      </c>
      <c r="I98" s="32">
        <f t="shared" si="8"/>
        <v>24</v>
      </c>
      <c r="J98" s="32">
        <f t="shared" si="9"/>
        <v>20</v>
      </c>
    </row>
    <row r="99" spans="3:10" x14ac:dyDescent="0.35">
      <c r="C99" s="1">
        <f t="shared" si="10"/>
        <v>97</v>
      </c>
      <c r="G99" s="1">
        <f t="shared" ref="G99:G102" si="11">IF($A$7=3,H99,IF($A$7=4,I99,IF($A$7=5,J99)))</f>
        <v>25</v>
      </c>
      <c r="H99" s="32">
        <f t="shared" si="5"/>
        <v>33</v>
      </c>
      <c r="I99" s="32">
        <f t="shared" si="8"/>
        <v>25</v>
      </c>
      <c r="J99" s="32">
        <f t="shared" si="9"/>
        <v>20</v>
      </c>
    </row>
    <row r="100" spans="3:10" x14ac:dyDescent="0.35">
      <c r="C100" s="1">
        <f t="shared" si="10"/>
        <v>98</v>
      </c>
      <c r="G100" s="1">
        <f t="shared" si="11"/>
        <v>25</v>
      </c>
      <c r="H100" s="32">
        <f t="shared" si="5"/>
        <v>33</v>
      </c>
      <c r="I100" s="32">
        <f t="shared" si="8"/>
        <v>25</v>
      </c>
      <c r="J100" s="32">
        <f t="shared" si="9"/>
        <v>20</v>
      </c>
    </row>
    <row r="101" spans="3:10" x14ac:dyDescent="0.35">
      <c r="C101" s="1">
        <f t="shared" si="10"/>
        <v>99</v>
      </c>
      <c r="G101" s="1">
        <f t="shared" si="11"/>
        <v>25</v>
      </c>
      <c r="H101" s="32">
        <f t="shared" si="5"/>
        <v>33</v>
      </c>
      <c r="I101" s="32">
        <f t="shared" si="8"/>
        <v>25</v>
      </c>
      <c r="J101" s="32">
        <f t="shared" si="9"/>
        <v>20</v>
      </c>
    </row>
    <row r="102" spans="3:10" x14ac:dyDescent="0.35">
      <c r="C102" s="1">
        <f t="shared" si="10"/>
        <v>100</v>
      </c>
      <c r="G102" s="1">
        <f t="shared" si="11"/>
        <v>25</v>
      </c>
      <c r="H102" s="32">
        <f t="shared" si="5"/>
        <v>34</v>
      </c>
      <c r="I102" s="32">
        <f t="shared" si="8"/>
        <v>25</v>
      </c>
      <c r="J102" s="32">
        <f t="shared" si="9"/>
        <v>20</v>
      </c>
    </row>
  </sheetData>
  <sheetProtection algorithmName="SHA-512" hashValue="aUVn0aID8KSXJ6+UUcYWjA3u15FrgRYb0kwfnHwrYHNrxHC42syc2Y6+vbOMz+qEWMbkCF2swgvhy4bvY5gqdg==" saltValue="8pl58ICg8pvyura5ITS5Kw==" spinCount="100000" sheet="1" selectLockedCells="1"/>
  <mergeCells count="1">
    <mergeCell ref="D1:F1"/>
  </mergeCells>
  <conditionalFormatting sqref="C3:C62 G3:G102 C63:F102">
    <cfRule type="expression" dxfId="15" priority="29">
      <formula>TRUNC($G3/2,0)-($G3/2)=0</formula>
    </cfRule>
  </conditionalFormatting>
  <conditionalFormatting sqref="D7:D10 F7:F10">
    <cfRule type="expression" dxfId="14" priority="3">
      <formula>TRUNC($G7/2,0)-($G7/2)=0</formula>
    </cfRule>
  </conditionalFormatting>
  <conditionalFormatting sqref="D23:D26 F23:F26">
    <cfRule type="expression" dxfId="13" priority="6">
      <formula>TRUNC($G23/2,0)-($G23/2)=0</formula>
    </cfRule>
  </conditionalFormatting>
  <conditionalFormatting sqref="D15:F18">
    <cfRule type="expression" dxfId="12" priority="7">
      <formula>TRUNC($G15/2,0)-($G15/2)=0</formula>
    </cfRule>
  </conditionalFormatting>
  <conditionalFormatting sqref="D31:F34">
    <cfRule type="expression" dxfId="11" priority="5">
      <formula>TRUNC($G31/2,0)-($G31/2)=0</formula>
    </cfRule>
  </conditionalFormatting>
  <conditionalFormatting sqref="D39:F42">
    <cfRule type="expression" dxfId="10" priority="4">
      <formula>TRUNC($G39/2,0)-($G39/2)=0</formula>
    </cfRule>
  </conditionalFormatting>
  <conditionalFormatting sqref="D51:F54">
    <cfRule type="expression" dxfId="9" priority="2">
      <formula>TRUNC($G51/2,0)-($G51/2)=0</formula>
    </cfRule>
  </conditionalFormatting>
  <conditionalFormatting sqref="F3">
    <cfRule type="expression" dxfId="8" priority="1">
      <formula>TRUNC($G3/2,0)-($G3/2)=0</formula>
    </cfRule>
  </conditionalFormatting>
  <dataValidations disablePrompts="1" count="2">
    <dataValidation type="list" allowBlank="1" showInputMessage="1" showErrorMessage="1" sqref="C3:C102 F42 F54 F63:F102" xr:uid="{00000000-0002-0000-0100-000000000000}">
      <formula1>klubber</formula1>
    </dataValidation>
    <dataValidation type="list" allowBlank="1" showInputMessage="1" showErrorMessage="1" sqref="E42 E46 E54 E58 E62:E102" xr:uid="{00000000-0002-0000-0100-000001000000}">
      <formula1>klasser</formula1>
    </dataValidation>
  </dataValidations>
  <pageMargins left="0.7" right="0.7" top="0.75" bottom="0.75" header="0.3" footer="0.3"/>
  <pageSetup paperSize="9" scale="67" orientation="portrait" r:id="rId1"/>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D42"/>
  <sheetViews>
    <sheetView topLeftCell="A21" zoomScale="84" zoomScaleNormal="84" workbookViewId="0">
      <selection activeCell="B31" sqref="B31"/>
    </sheetView>
  </sheetViews>
  <sheetFormatPr defaultRowHeight="14.5" x14ac:dyDescent="0.35"/>
  <cols>
    <col min="1" max="1" width="8.6328125" style="6"/>
    <col min="2" max="2" width="27.453125" customWidth="1"/>
    <col min="4" max="4" width="8.6328125" style="7"/>
  </cols>
  <sheetData>
    <row r="1" spans="1:4" x14ac:dyDescent="0.35">
      <c r="B1" s="64"/>
    </row>
    <row r="2" spans="1:4" ht="18.5" x14ac:dyDescent="0.45">
      <c r="A2" s="78" t="s">
        <v>44</v>
      </c>
      <c r="B2" s="77" t="s">
        <v>59</v>
      </c>
    </row>
    <row r="3" spans="1:4" ht="18.5" x14ac:dyDescent="0.45">
      <c r="A3" s="9">
        <v>1</v>
      </c>
      <c r="B3" s="76" t="s">
        <v>119</v>
      </c>
      <c r="D3" s="8"/>
    </row>
    <row r="4" spans="1:4" ht="18.5" x14ac:dyDescent="0.45">
      <c r="A4" s="9">
        <v>2</v>
      </c>
      <c r="B4" s="76" t="s">
        <v>120</v>
      </c>
    </row>
    <row r="5" spans="1:4" ht="18.5" x14ac:dyDescent="0.45">
      <c r="A5" s="9">
        <v>3</v>
      </c>
      <c r="B5" s="76" t="s">
        <v>121</v>
      </c>
    </row>
    <row r="6" spans="1:4" ht="18.5" x14ac:dyDescent="0.45">
      <c r="A6" s="9">
        <v>4</v>
      </c>
      <c r="B6" s="76" t="s">
        <v>122</v>
      </c>
    </row>
    <row r="7" spans="1:4" ht="18.5" x14ac:dyDescent="0.45">
      <c r="A7" s="9">
        <v>5</v>
      </c>
      <c r="B7" s="76" t="s">
        <v>123</v>
      </c>
    </row>
    <row r="8" spans="1:4" ht="18.5" x14ac:dyDescent="0.45">
      <c r="A8" s="9">
        <v>6</v>
      </c>
      <c r="B8" s="76" t="s">
        <v>124</v>
      </c>
    </row>
    <row r="9" spans="1:4" ht="18.5" x14ac:dyDescent="0.45">
      <c r="A9" s="9">
        <v>7</v>
      </c>
      <c r="B9" s="76" t="s">
        <v>125</v>
      </c>
    </row>
    <row r="10" spans="1:4" ht="18.5" x14ac:dyDescent="0.45">
      <c r="A10" s="9">
        <v>8</v>
      </c>
      <c r="B10" s="76" t="s">
        <v>126</v>
      </c>
    </row>
    <row r="11" spans="1:4" ht="18.5" x14ac:dyDescent="0.45">
      <c r="A11" s="9">
        <v>9</v>
      </c>
      <c r="B11" s="76" t="s">
        <v>127</v>
      </c>
    </row>
    <row r="12" spans="1:4" ht="18.5" x14ac:dyDescent="0.45">
      <c r="A12" s="9">
        <v>10</v>
      </c>
      <c r="B12" s="76" t="s">
        <v>128</v>
      </c>
    </row>
    <row r="13" spans="1:4" ht="18.5" x14ac:dyDescent="0.45">
      <c r="A13" s="9">
        <v>11</v>
      </c>
      <c r="B13" s="76" t="s">
        <v>147</v>
      </c>
    </row>
    <row r="14" spans="1:4" ht="18.5" x14ac:dyDescent="0.45">
      <c r="A14" s="9">
        <v>12</v>
      </c>
      <c r="B14" s="76" t="s">
        <v>129</v>
      </c>
    </row>
    <row r="15" spans="1:4" ht="18.5" x14ac:dyDescent="0.45">
      <c r="A15" s="9">
        <v>13</v>
      </c>
      <c r="B15" s="76" t="s">
        <v>135</v>
      </c>
    </row>
    <row r="16" spans="1:4" ht="18.5" x14ac:dyDescent="0.45">
      <c r="A16" s="9">
        <v>14</v>
      </c>
      <c r="B16" s="76" t="s">
        <v>130</v>
      </c>
    </row>
    <row r="17" spans="1:2" ht="18.5" x14ac:dyDescent="0.45">
      <c r="A17" s="9">
        <v>15</v>
      </c>
      <c r="B17" s="76" t="s">
        <v>131</v>
      </c>
    </row>
    <row r="18" spans="1:2" ht="18.5" x14ac:dyDescent="0.45">
      <c r="A18" s="9">
        <v>16</v>
      </c>
      <c r="B18" s="76" t="s">
        <v>132</v>
      </c>
    </row>
    <row r="19" spans="1:2" ht="18.5" x14ac:dyDescent="0.45">
      <c r="A19" s="9">
        <v>17</v>
      </c>
      <c r="B19" s="76" t="s">
        <v>133</v>
      </c>
    </row>
    <row r="20" spans="1:2" ht="18.5" x14ac:dyDescent="0.45">
      <c r="A20" s="9">
        <v>18</v>
      </c>
      <c r="B20" s="76" t="s">
        <v>134</v>
      </c>
    </row>
    <row r="21" spans="1:2" ht="18.5" x14ac:dyDescent="0.45">
      <c r="A21" s="9">
        <v>19</v>
      </c>
      <c r="B21" s="76" t="s">
        <v>119</v>
      </c>
    </row>
    <row r="22" spans="1:2" ht="18.5" x14ac:dyDescent="0.45">
      <c r="A22" s="9">
        <v>20</v>
      </c>
      <c r="B22" s="76" t="s">
        <v>136</v>
      </c>
    </row>
    <row r="23" spans="1:2" ht="18.5" x14ac:dyDescent="0.45">
      <c r="A23" s="9">
        <v>21</v>
      </c>
      <c r="B23" s="76" t="s">
        <v>120</v>
      </c>
    </row>
    <row r="24" spans="1:2" ht="18.5" x14ac:dyDescent="0.45">
      <c r="A24" s="9">
        <v>22</v>
      </c>
      <c r="B24" s="76" t="s">
        <v>123</v>
      </c>
    </row>
    <row r="25" spans="1:2" ht="18.5" x14ac:dyDescent="0.45">
      <c r="A25" s="9">
        <v>23</v>
      </c>
      <c r="B25" s="76" t="s">
        <v>137</v>
      </c>
    </row>
    <row r="26" spans="1:2" ht="18.5" x14ac:dyDescent="0.45">
      <c r="A26" s="9">
        <v>24</v>
      </c>
      <c r="B26" s="76" t="s">
        <v>138</v>
      </c>
    </row>
    <row r="27" spans="1:2" ht="18.5" x14ac:dyDescent="0.45">
      <c r="A27" s="9">
        <v>25</v>
      </c>
      <c r="B27" s="76" t="s">
        <v>139</v>
      </c>
    </row>
    <row r="28" spans="1:2" ht="18.5" x14ac:dyDescent="0.45">
      <c r="A28" s="9">
        <v>26</v>
      </c>
      <c r="B28" s="76" t="s">
        <v>140</v>
      </c>
    </row>
    <row r="29" spans="1:2" ht="18.5" x14ac:dyDescent="0.45">
      <c r="A29" s="9">
        <v>27</v>
      </c>
      <c r="B29" s="76" t="s">
        <v>141</v>
      </c>
    </row>
    <row r="30" spans="1:2" ht="18.5" x14ac:dyDescent="0.45">
      <c r="A30" s="9">
        <v>28</v>
      </c>
      <c r="B30" s="76" t="s">
        <v>126</v>
      </c>
    </row>
    <row r="31" spans="1:2" ht="18.5" x14ac:dyDescent="0.45">
      <c r="A31" s="9">
        <v>29</v>
      </c>
      <c r="B31" s="76" t="s">
        <v>148</v>
      </c>
    </row>
    <row r="32" spans="1:2" ht="18.5" x14ac:dyDescent="0.45">
      <c r="A32" s="9">
        <v>30</v>
      </c>
      <c r="B32" s="76" t="s">
        <v>142</v>
      </c>
    </row>
    <row r="33" spans="1:2" ht="18.5" x14ac:dyDescent="0.45">
      <c r="A33" s="9">
        <v>31</v>
      </c>
      <c r="B33" s="76"/>
    </row>
    <row r="34" spans="1:2" ht="18.5" x14ac:dyDescent="0.45">
      <c r="A34" s="9">
        <v>32</v>
      </c>
      <c r="B34" s="76"/>
    </row>
    <row r="35" spans="1:2" ht="18.5" x14ac:dyDescent="0.45">
      <c r="A35" s="9">
        <v>33</v>
      </c>
      <c r="B35" s="76"/>
    </row>
    <row r="36" spans="1:2" ht="18.5" x14ac:dyDescent="0.45">
      <c r="A36" s="9">
        <v>34</v>
      </c>
      <c r="B36" s="76"/>
    </row>
    <row r="37" spans="1:2" ht="18.5" x14ac:dyDescent="0.45">
      <c r="A37" s="9">
        <v>35</v>
      </c>
      <c r="B37" s="76"/>
    </row>
    <row r="38" spans="1:2" ht="18.5" x14ac:dyDescent="0.45">
      <c r="A38" s="9">
        <v>36</v>
      </c>
      <c r="B38" s="76"/>
    </row>
    <row r="39" spans="1:2" ht="18.5" x14ac:dyDescent="0.45">
      <c r="A39" s="9">
        <v>37</v>
      </c>
      <c r="B39" s="76"/>
    </row>
    <row r="40" spans="1:2" ht="18.5" x14ac:dyDescent="0.45">
      <c r="A40" s="9">
        <v>38</v>
      </c>
      <c r="B40" s="76"/>
    </row>
    <row r="41" spans="1:2" ht="18.5" x14ac:dyDescent="0.45">
      <c r="A41" s="9">
        <v>39</v>
      </c>
      <c r="B41" s="76"/>
    </row>
    <row r="42" spans="1:2" ht="18.5" x14ac:dyDescent="0.45">
      <c r="A42" s="9">
        <v>40</v>
      </c>
      <c r="B42" s="7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78"/>
  <sheetViews>
    <sheetView view="pageLayout" topLeftCell="A7" zoomScaleNormal="100" workbookViewId="0">
      <selection activeCell="I1032" sqref="I1032"/>
    </sheetView>
  </sheetViews>
  <sheetFormatPr defaultRowHeight="14.5" x14ac:dyDescent="0.35"/>
  <cols>
    <col min="1" max="1" width="7.54296875" style="1" customWidth="1"/>
    <col min="2" max="2" width="14.453125" customWidth="1"/>
    <col min="3" max="6" width="3.90625" customWidth="1"/>
    <col min="7" max="10" width="3.54296875" customWidth="1"/>
    <col min="11" max="11" width="3.453125" customWidth="1"/>
    <col min="12" max="12" width="9.08984375" style="4"/>
    <col min="14" max="14" width="9.453125" customWidth="1"/>
  </cols>
  <sheetData>
    <row r="1" spans="1:14" x14ac:dyDescent="0.35">
      <c r="B1" s="3" t="s">
        <v>60</v>
      </c>
    </row>
    <row r="2" spans="1:14" x14ac:dyDescent="0.35">
      <c r="B2" s="3">
        <f>Startliste!G3</f>
        <v>1</v>
      </c>
      <c r="M2" s="2"/>
      <c r="N2" s="2"/>
    </row>
    <row r="3" spans="1:14" x14ac:dyDescent="0.35">
      <c r="A3" s="22"/>
      <c r="B3" s="23"/>
      <c r="C3" s="99">
        <f>Startliste!C3</f>
        <v>1</v>
      </c>
      <c r="D3" s="99"/>
      <c r="E3" s="99"/>
      <c r="F3" s="99">
        <f>Startliste!C4</f>
        <v>2</v>
      </c>
      <c r="G3" s="99"/>
      <c r="H3" s="99"/>
      <c r="I3" s="99">
        <f>Startliste!C5</f>
        <v>3</v>
      </c>
      <c r="J3" s="99"/>
      <c r="K3" s="99"/>
    </row>
    <row r="4" spans="1:14" ht="15" customHeight="1" x14ac:dyDescent="0.35">
      <c r="A4" s="22"/>
      <c r="B4" s="23"/>
      <c r="C4" s="100" t="str">
        <f>Startliste!D3</f>
        <v>John Bond Johansen</v>
      </c>
      <c r="D4" s="100"/>
      <c r="E4" s="100"/>
      <c r="F4" s="100" t="str">
        <f>Startliste!D4</f>
        <v>Eigil Frey</v>
      </c>
      <c r="G4" s="100"/>
      <c r="H4" s="100"/>
      <c r="I4" s="100" t="str">
        <f>Startliste!D5</f>
        <v>Kim Glóin Thorøe</v>
      </c>
      <c r="J4" s="100"/>
      <c r="K4" s="100"/>
    </row>
    <row r="5" spans="1:14" s="2" customFormat="1" ht="13.5" customHeight="1" x14ac:dyDescent="0.35">
      <c r="A5" s="85" t="s">
        <v>61</v>
      </c>
      <c r="B5" s="24" t="s">
        <v>62</v>
      </c>
      <c r="C5" s="101"/>
      <c r="D5" s="101"/>
      <c r="E5" s="101"/>
      <c r="F5" s="101"/>
      <c r="G5" s="101"/>
      <c r="H5" s="101"/>
      <c r="I5" s="101"/>
      <c r="J5" s="101"/>
      <c r="K5" s="101"/>
      <c r="L5" s="5"/>
    </row>
    <row r="6" spans="1:14" x14ac:dyDescent="0.35">
      <c r="A6" s="25">
        <v>1</v>
      </c>
      <c r="B6" s="26" t="str">
        <f>VLOOKUP(A6,Banen!A$2:B$50,2)</f>
        <v>Muflon</v>
      </c>
      <c r="C6" s="48">
        <v>5</v>
      </c>
      <c r="D6" s="48">
        <v>3</v>
      </c>
      <c r="E6" s="48">
        <v>-1</v>
      </c>
      <c r="F6" s="49">
        <v>5</v>
      </c>
      <c r="G6" s="49">
        <v>3</v>
      </c>
      <c r="H6" s="49">
        <v>-1</v>
      </c>
      <c r="I6" s="50">
        <v>5</v>
      </c>
      <c r="J6" s="50">
        <v>3</v>
      </c>
      <c r="K6" s="50">
        <v>-1</v>
      </c>
    </row>
    <row r="7" spans="1:14" x14ac:dyDescent="0.35">
      <c r="A7" s="25">
        <f>A6+1</f>
        <v>2</v>
      </c>
      <c r="B7" s="26" t="str">
        <f>VLOOKUP(A7,Banen!A$2:B$50,2)</f>
        <v>Kok</v>
      </c>
      <c r="C7" s="48">
        <v>5</v>
      </c>
      <c r="D7" s="48">
        <v>3</v>
      </c>
      <c r="E7" s="48">
        <v>-1</v>
      </c>
      <c r="F7" s="49">
        <v>5</v>
      </c>
      <c r="G7" s="49">
        <v>3</v>
      </c>
      <c r="H7" s="49">
        <v>-1</v>
      </c>
      <c r="I7" s="50">
        <v>5</v>
      </c>
      <c r="J7" s="50">
        <v>3</v>
      </c>
      <c r="K7" s="50">
        <v>-1</v>
      </c>
    </row>
    <row r="8" spans="1:14" x14ac:dyDescent="0.35">
      <c r="A8" s="25">
        <f t="shared" ref="A8:A45" si="0">A7+1</f>
        <v>3</v>
      </c>
      <c r="B8" s="26" t="str">
        <f>VLOOKUP(A8,Banen!A$2:B$50,2)</f>
        <v>Jærv</v>
      </c>
      <c r="C8" s="48">
        <v>5</v>
      </c>
      <c r="D8" s="48">
        <v>3</v>
      </c>
      <c r="E8" s="48">
        <v>-1</v>
      </c>
      <c r="F8" s="49">
        <v>5</v>
      </c>
      <c r="G8" s="49">
        <v>3</v>
      </c>
      <c r="H8" s="49">
        <v>-1</v>
      </c>
      <c r="I8" s="50">
        <v>5</v>
      </c>
      <c r="J8" s="50">
        <v>3</v>
      </c>
      <c r="K8" s="50">
        <v>-1</v>
      </c>
    </row>
    <row r="9" spans="1:14" x14ac:dyDescent="0.35">
      <c r="A9" s="25">
        <f t="shared" si="0"/>
        <v>4</v>
      </c>
      <c r="B9" s="26" t="str">
        <f>VLOOKUP(A9,Banen!A$2:B$50,2)</f>
        <v>Mårhund</v>
      </c>
      <c r="C9" s="48">
        <v>5</v>
      </c>
      <c r="D9" s="48">
        <v>3</v>
      </c>
      <c r="E9" s="48">
        <v>-1</v>
      </c>
      <c r="F9" s="49">
        <v>5</v>
      </c>
      <c r="G9" s="49">
        <v>3</v>
      </c>
      <c r="H9" s="49">
        <v>-1</v>
      </c>
      <c r="I9" s="50">
        <v>5</v>
      </c>
      <c r="J9" s="50">
        <v>3</v>
      </c>
      <c r="K9" s="50">
        <v>-1</v>
      </c>
    </row>
    <row r="10" spans="1:14" x14ac:dyDescent="0.35">
      <c r="A10" s="25">
        <f t="shared" si="0"/>
        <v>5</v>
      </c>
      <c r="B10" s="26" t="str">
        <f>VLOOKUP(A10,Banen!A$2:B$50,2)</f>
        <v>Bæver</v>
      </c>
      <c r="C10" s="48">
        <v>5</v>
      </c>
      <c r="D10" s="48">
        <v>3</v>
      </c>
      <c r="E10" s="48">
        <v>-1</v>
      </c>
      <c r="F10" s="49">
        <v>5</v>
      </c>
      <c r="G10" s="49">
        <v>3</v>
      </c>
      <c r="H10" s="49">
        <v>-1</v>
      </c>
      <c r="I10" s="50">
        <v>5</v>
      </c>
      <c r="J10" s="50">
        <v>3</v>
      </c>
      <c r="K10" s="50">
        <v>-1</v>
      </c>
    </row>
    <row r="11" spans="1:14" x14ac:dyDescent="0.35">
      <c r="A11" s="25">
        <f t="shared" si="0"/>
        <v>6</v>
      </c>
      <c r="B11" s="26" t="str">
        <f>VLOOKUP(A11,Banen!A$2:B$50,2)</f>
        <v>Buk</v>
      </c>
      <c r="C11" s="48">
        <v>5</v>
      </c>
      <c r="D11" s="48">
        <v>3</v>
      </c>
      <c r="E11" s="48">
        <v>-1</v>
      </c>
      <c r="F11" s="49">
        <v>5</v>
      </c>
      <c r="G11" s="49">
        <v>3</v>
      </c>
      <c r="H11" s="49">
        <v>-1</v>
      </c>
      <c r="I11" s="50">
        <v>5</v>
      </c>
      <c r="J11" s="50">
        <v>3</v>
      </c>
      <c r="K11" s="50">
        <v>-1</v>
      </c>
    </row>
    <row r="12" spans="1:14" x14ac:dyDescent="0.35">
      <c r="A12" s="25">
        <f t="shared" si="0"/>
        <v>7</v>
      </c>
      <c r="B12" s="26" t="str">
        <f>VLOOKUP(A12,Banen!A$2:B$50,2)</f>
        <v>Gimse</v>
      </c>
      <c r="C12" s="48">
        <v>5</v>
      </c>
      <c r="D12" s="48">
        <v>3</v>
      </c>
      <c r="E12" s="48">
        <v>-1</v>
      </c>
      <c r="F12" s="49">
        <v>5</v>
      </c>
      <c r="G12" s="49">
        <v>3</v>
      </c>
      <c r="H12" s="49">
        <v>-1</v>
      </c>
      <c r="I12" s="50">
        <v>5</v>
      </c>
      <c r="J12" s="50">
        <v>3</v>
      </c>
      <c r="K12" s="50">
        <v>-1</v>
      </c>
    </row>
    <row r="13" spans="1:14" x14ac:dyDescent="0.35">
      <c r="A13" s="25">
        <f t="shared" si="0"/>
        <v>8</v>
      </c>
      <c r="B13" s="26" t="str">
        <f>VLOOKUP(A13,Banen!A$2:B$50,2)</f>
        <v>Ræv</v>
      </c>
      <c r="C13" s="48">
        <v>5</v>
      </c>
      <c r="D13" s="48">
        <v>3</v>
      </c>
      <c r="E13" s="48">
        <v>-1</v>
      </c>
      <c r="F13" s="49">
        <v>5</v>
      </c>
      <c r="G13" s="49">
        <v>3</v>
      </c>
      <c r="H13" s="49">
        <v>-1</v>
      </c>
      <c r="I13" s="50">
        <v>5</v>
      </c>
      <c r="J13" s="50">
        <v>3</v>
      </c>
      <c r="K13" s="50">
        <v>-1</v>
      </c>
    </row>
    <row r="14" spans="1:14" x14ac:dyDescent="0.35">
      <c r="A14" s="25">
        <f t="shared" si="0"/>
        <v>9</v>
      </c>
      <c r="B14" s="26" t="str">
        <f>VLOOKUP(A14,Banen!A$2:B$50,2)</f>
        <v>Tjur</v>
      </c>
      <c r="C14" s="48">
        <v>5</v>
      </c>
      <c r="D14" s="48">
        <v>3</v>
      </c>
      <c r="E14" s="48">
        <v>-1</v>
      </c>
      <c r="F14" s="49">
        <v>5</v>
      </c>
      <c r="G14" s="49">
        <v>3</v>
      </c>
      <c r="H14" s="49">
        <v>-1</v>
      </c>
      <c r="I14" s="50">
        <v>5</v>
      </c>
      <c r="J14" s="50">
        <v>3</v>
      </c>
      <c r="K14" s="50">
        <v>-1</v>
      </c>
    </row>
    <row r="15" spans="1:14" x14ac:dyDescent="0.35">
      <c r="A15" s="25">
        <f t="shared" si="0"/>
        <v>10</v>
      </c>
      <c r="B15" s="26" t="str">
        <f>VLOOKUP(A15,Banen!A$2:B$50,2)</f>
        <v>Vaskebjørn</v>
      </c>
      <c r="C15" s="48">
        <v>5</v>
      </c>
      <c r="D15" s="48">
        <v>3</v>
      </c>
      <c r="E15" s="48">
        <v>-1</v>
      </c>
      <c r="F15" s="49">
        <v>5</v>
      </c>
      <c r="G15" s="49">
        <v>3</v>
      </c>
      <c r="H15" s="49">
        <v>-1</v>
      </c>
      <c r="I15" s="50">
        <v>5</v>
      </c>
      <c r="J15" s="50">
        <v>3</v>
      </c>
      <c r="K15" s="50">
        <v>-1</v>
      </c>
    </row>
    <row r="16" spans="1:14" x14ac:dyDescent="0.35">
      <c r="A16" s="25">
        <f t="shared" si="0"/>
        <v>11</v>
      </c>
      <c r="B16" s="26" t="str">
        <f>VLOOKUP(A16,Banen!A$2:B$50,2)</f>
        <v>Kronhjort</v>
      </c>
      <c r="C16" s="48">
        <v>5</v>
      </c>
      <c r="D16" s="48">
        <v>3</v>
      </c>
      <c r="E16" s="48">
        <v>-1</v>
      </c>
      <c r="F16" s="49">
        <v>5</v>
      </c>
      <c r="G16" s="49">
        <v>3</v>
      </c>
      <c r="H16" s="49">
        <v>-1</v>
      </c>
      <c r="I16" s="50">
        <v>5</v>
      </c>
      <c r="J16" s="50">
        <v>3</v>
      </c>
      <c r="K16" s="50">
        <v>-1</v>
      </c>
    </row>
    <row r="17" spans="1:11" x14ac:dyDescent="0.35">
      <c r="A17" s="25">
        <f t="shared" si="0"/>
        <v>12</v>
      </c>
      <c r="B17" s="26" t="str">
        <f>VLOOKUP(A17,Banen!A$2:B$50,2)</f>
        <v>Dåhjort</v>
      </c>
      <c r="C17" s="48">
        <v>5</v>
      </c>
      <c r="D17" s="48">
        <v>3</v>
      </c>
      <c r="E17" s="48">
        <v>-1</v>
      </c>
      <c r="F17" s="49">
        <v>5</v>
      </c>
      <c r="G17" s="49">
        <v>3</v>
      </c>
      <c r="H17" s="49">
        <v>-1</v>
      </c>
      <c r="I17" s="50">
        <v>5</v>
      </c>
      <c r="J17" s="50">
        <v>3</v>
      </c>
      <c r="K17" s="50">
        <v>-1</v>
      </c>
    </row>
    <row r="18" spans="1:11" x14ac:dyDescent="0.35">
      <c r="A18" s="25">
        <f t="shared" si="0"/>
        <v>13</v>
      </c>
      <c r="B18" s="26" t="str">
        <f>VLOOKUP(A18,Banen!A$2:B$50,2)</f>
        <v>Stenbuk Brun</v>
      </c>
      <c r="C18" s="48">
        <v>5</v>
      </c>
      <c r="D18" s="48">
        <v>3</v>
      </c>
      <c r="E18" s="48">
        <v>-1</v>
      </c>
      <c r="F18" s="49">
        <v>5</v>
      </c>
      <c r="G18" s="49">
        <v>3</v>
      </c>
      <c r="H18" s="49">
        <v>-1</v>
      </c>
      <c r="I18" s="50">
        <v>5</v>
      </c>
      <c r="J18" s="50">
        <v>3</v>
      </c>
      <c r="K18" s="50">
        <v>-1</v>
      </c>
    </row>
    <row r="19" spans="1:11" x14ac:dyDescent="0.35">
      <c r="A19" s="25">
        <f t="shared" si="0"/>
        <v>14</v>
      </c>
      <c r="B19" s="26" t="str">
        <f>VLOOKUP(A19,Banen!A$2:B$50,2)</f>
        <v>And</v>
      </c>
      <c r="C19" s="48">
        <v>5</v>
      </c>
      <c r="D19" s="48">
        <v>3</v>
      </c>
      <c r="E19" s="48">
        <v>-1</v>
      </c>
      <c r="F19" s="49">
        <v>5</v>
      </c>
      <c r="G19" s="49">
        <v>3</v>
      </c>
      <c r="H19" s="49">
        <v>-1</v>
      </c>
      <c r="I19" s="50">
        <v>5</v>
      </c>
      <c r="J19" s="50">
        <v>3</v>
      </c>
      <c r="K19" s="50">
        <v>-1</v>
      </c>
    </row>
    <row r="20" spans="1:11" x14ac:dyDescent="0.35">
      <c r="A20" s="25">
        <f t="shared" si="0"/>
        <v>15</v>
      </c>
      <c r="B20" s="26" t="str">
        <f>VLOOKUP(A20,Banen!A$2:B$50,2)</f>
        <v>Kalkun</v>
      </c>
      <c r="C20" s="48">
        <v>5</v>
      </c>
      <c r="D20" s="48">
        <v>3</v>
      </c>
      <c r="E20" s="48">
        <v>-1</v>
      </c>
      <c r="F20" s="49">
        <v>5</v>
      </c>
      <c r="G20" s="49">
        <v>3</v>
      </c>
      <c r="H20" s="49">
        <v>-1</v>
      </c>
      <c r="I20" s="50">
        <v>5</v>
      </c>
      <c r="J20" s="50">
        <v>3</v>
      </c>
      <c r="K20" s="50">
        <v>-1</v>
      </c>
    </row>
    <row r="21" spans="1:11" x14ac:dyDescent="0.35">
      <c r="A21" s="25">
        <f t="shared" si="0"/>
        <v>16</v>
      </c>
      <c r="B21" s="26" t="str">
        <f>VLOOKUP(A21,Banen!A$2:B$50,2)</f>
        <v>Orne</v>
      </c>
      <c r="C21" s="48">
        <v>5</v>
      </c>
      <c r="D21" s="48">
        <v>3</v>
      </c>
      <c r="E21" s="48">
        <v>-1</v>
      </c>
      <c r="F21" s="49">
        <v>5</v>
      </c>
      <c r="G21" s="49">
        <v>3</v>
      </c>
      <c r="H21" s="49">
        <v>-1</v>
      </c>
      <c r="I21" s="50">
        <v>5</v>
      </c>
      <c r="J21" s="50">
        <v>3</v>
      </c>
      <c r="K21" s="50">
        <v>-1</v>
      </c>
    </row>
    <row r="22" spans="1:11" x14ac:dyDescent="0.35">
      <c r="A22" s="25">
        <f t="shared" si="0"/>
        <v>17</v>
      </c>
      <c r="B22" s="26" t="str">
        <f>VLOOKUP(A22,Banen!A$2:B$50,2)</f>
        <v>Gås</v>
      </c>
      <c r="C22" s="48">
        <v>5</v>
      </c>
      <c r="D22" s="48">
        <v>3</v>
      </c>
      <c r="E22" s="48">
        <v>-1</v>
      </c>
      <c r="F22" s="49">
        <v>5</v>
      </c>
      <c r="G22" s="49">
        <v>3</v>
      </c>
      <c r="H22" s="49">
        <v>-1</v>
      </c>
      <c r="I22" s="50">
        <v>5</v>
      </c>
      <c r="J22" s="50">
        <v>3</v>
      </c>
      <c r="K22" s="50">
        <v>-1</v>
      </c>
    </row>
    <row r="23" spans="1:11" x14ac:dyDescent="0.35">
      <c r="A23" s="25">
        <f t="shared" si="0"/>
        <v>18</v>
      </c>
      <c r="B23" s="26" t="str">
        <f>VLOOKUP(A23,Banen!A$2:B$50,2)</f>
        <v>Stenbuk Hvid</v>
      </c>
      <c r="C23" s="48">
        <v>5</v>
      </c>
      <c r="D23" s="48">
        <v>3</v>
      </c>
      <c r="E23" s="48">
        <v>-1</v>
      </c>
      <c r="F23" s="49">
        <v>5</v>
      </c>
      <c r="G23" s="49">
        <v>3</v>
      </c>
      <c r="H23" s="49">
        <v>-1</v>
      </c>
      <c r="I23" s="50">
        <v>5</v>
      </c>
      <c r="J23" s="50">
        <v>3</v>
      </c>
      <c r="K23" s="50">
        <v>-1</v>
      </c>
    </row>
    <row r="24" spans="1:11" x14ac:dyDescent="0.35">
      <c r="A24" s="25">
        <f t="shared" si="0"/>
        <v>19</v>
      </c>
      <c r="B24" s="26" t="str">
        <f>VLOOKUP(A24,Banen!A$2:B$50,2)</f>
        <v>Muflon</v>
      </c>
      <c r="C24" s="48">
        <v>5</v>
      </c>
      <c r="D24" s="48">
        <v>3</v>
      </c>
      <c r="E24" s="48">
        <v>-1</v>
      </c>
      <c r="F24" s="49">
        <v>5</v>
      </c>
      <c r="G24" s="49">
        <v>3</v>
      </c>
      <c r="H24" s="49">
        <v>-1</v>
      </c>
      <c r="I24" s="50">
        <v>5</v>
      </c>
      <c r="J24" s="50">
        <v>3</v>
      </c>
      <c r="K24" s="50">
        <v>-1</v>
      </c>
    </row>
    <row r="25" spans="1:11" x14ac:dyDescent="0.35">
      <c r="A25" s="25">
        <f t="shared" si="0"/>
        <v>20</v>
      </c>
      <c r="B25" s="26" t="str">
        <f>VLOOKUP(A25,Banen!A$2:B$50,2)</f>
        <v>Rensdyr</v>
      </c>
      <c r="C25" s="48">
        <v>5</v>
      </c>
      <c r="D25" s="48">
        <v>3</v>
      </c>
      <c r="E25" s="48">
        <v>-1</v>
      </c>
      <c r="F25" s="49">
        <v>5</v>
      </c>
      <c r="G25" s="49">
        <v>3</v>
      </c>
      <c r="H25" s="49">
        <v>-1</v>
      </c>
      <c r="I25" s="50">
        <v>5</v>
      </c>
      <c r="J25" s="50">
        <v>3</v>
      </c>
      <c r="K25" s="50">
        <v>-1</v>
      </c>
    </row>
    <row r="26" spans="1:11" x14ac:dyDescent="0.35">
      <c r="A26" s="25">
        <f t="shared" si="0"/>
        <v>21</v>
      </c>
      <c r="B26" s="26" t="str">
        <f>VLOOKUP(A26,Banen!A$2:B$50,2)</f>
        <v>Kok</v>
      </c>
      <c r="C26" s="48">
        <v>5</v>
      </c>
      <c r="D26" s="48">
        <v>3</v>
      </c>
      <c r="E26" s="48">
        <v>-1</v>
      </c>
      <c r="F26" s="49">
        <v>5</v>
      </c>
      <c r="G26" s="49">
        <v>3</v>
      </c>
      <c r="H26" s="49">
        <v>-1</v>
      </c>
      <c r="I26" s="50">
        <v>5</v>
      </c>
      <c r="J26" s="50">
        <v>3</v>
      </c>
      <c r="K26" s="50">
        <v>-1</v>
      </c>
    </row>
    <row r="27" spans="1:11" x14ac:dyDescent="0.35">
      <c r="A27" s="25">
        <f t="shared" si="0"/>
        <v>22</v>
      </c>
      <c r="B27" s="26" t="str">
        <f>VLOOKUP(A27,Banen!A$2:B$50,2)</f>
        <v>Bæver</v>
      </c>
      <c r="C27" s="48">
        <v>5</v>
      </c>
      <c r="D27" s="48">
        <v>3</v>
      </c>
      <c r="E27" s="48">
        <v>-1</v>
      </c>
      <c r="F27" s="49">
        <v>5</v>
      </c>
      <c r="G27" s="49">
        <v>3</v>
      </c>
      <c r="H27" s="49">
        <v>-1</v>
      </c>
      <c r="I27" s="50">
        <v>5</v>
      </c>
      <c r="J27" s="50">
        <v>3</v>
      </c>
      <c r="K27" s="50">
        <v>-1</v>
      </c>
    </row>
    <row r="28" spans="1:11" x14ac:dyDescent="0.35">
      <c r="A28" s="25">
        <f t="shared" si="0"/>
        <v>23</v>
      </c>
      <c r="B28" s="26" t="str">
        <f>VLOOKUP(A28,Banen!A$2:B$50,2)</f>
        <v>Ulv</v>
      </c>
      <c r="C28" s="48">
        <v>5</v>
      </c>
      <c r="D28" s="48">
        <v>3</v>
      </c>
      <c r="E28" s="48">
        <v>-1</v>
      </c>
      <c r="F28" s="49">
        <v>5</v>
      </c>
      <c r="G28" s="49">
        <v>3</v>
      </c>
      <c r="H28" s="49">
        <v>-1</v>
      </c>
      <c r="I28" s="50">
        <v>5</v>
      </c>
      <c r="J28" s="50">
        <v>3</v>
      </c>
      <c r="K28" s="50">
        <v>-1</v>
      </c>
    </row>
    <row r="29" spans="1:11" x14ac:dyDescent="0.35">
      <c r="A29" s="25">
        <f t="shared" si="0"/>
        <v>24</v>
      </c>
      <c r="B29" s="26" t="str">
        <f>VLOOKUP(A29,Banen!A$2:B$50,2)</f>
        <v>Grævling</v>
      </c>
      <c r="C29" s="48">
        <v>5</v>
      </c>
      <c r="D29" s="48">
        <v>3</v>
      </c>
      <c r="E29" s="48">
        <v>-1</v>
      </c>
      <c r="F29" s="49">
        <v>5</v>
      </c>
      <c r="G29" s="49">
        <v>3</v>
      </c>
      <c r="H29" s="49">
        <v>-1</v>
      </c>
      <c r="I29" s="50">
        <v>5</v>
      </c>
      <c r="J29" s="50">
        <v>3</v>
      </c>
      <c r="K29" s="50">
        <v>-1</v>
      </c>
    </row>
    <row r="30" spans="1:11" x14ac:dyDescent="0.35">
      <c r="A30" s="25">
        <f t="shared" si="0"/>
        <v>25</v>
      </c>
      <c r="B30" s="26" t="str">
        <f>VLOOKUP(A30,Banen!A$2:B$50,2)</f>
        <v>Urfugl</v>
      </c>
      <c r="C30" s="48">
        <v>5</v>
      </c>
      <c r="D30" s="48">
        <v>3</v>
      </c>
      <c r="E30" s="48">
        <v>-1</v>
      </c>
      <c r="F30" s="49">
        <v>5</v>
      </c>
      <c r="G30" s="49">
        <v>3</v>
      </c>
      <c r="H30" s="49">
        <v>-1</v>
      </c>
      <c r="I30" s="50">
        <v>5</v>
      </c>
      <c r="J30" s="50">
        <v>3</v>
      </c>
      <c r="K30" s="50">
        <v>-1</v>
      </c>
    </row>
    <row r="31" spans="1:11" x14ac:dyDescent="0.35">
      <c r="A31" s="25">
        <f t="shared" si="0"/>
        <v>26</v>
      </c>
      <c r="B31" s="26" t="str">
        <f>VLOOKUP(A31,Banen!A$2:B$50,2)</f>
        <v>Odder</v>
      </c>
      <c r="C31" s="48">
        <v>5</v>
      </c>
      <c r="D31" s="48">
        <v>3</v>
      </c>
      <c r="E31" s="48">
        <v>-1</v>
      </c>
      <c r="F31" s="49">
        <v>5</v>
      </c>
      <c r="G31" s="49">
        <v>3</v>
      </c>
      <c r="H31" s="49">
        <v>-1</v>
      </c>
      <c r="I31" s="50">
        <v>5</v>
      </c>
      <c r="J31" s="50">
        <v>3</v>
      </c>
      <c r="K31" s="50">
        <v>-1</v>
      </c>
    </row>
    <row r="32" spans="1:11" x14ac:dyDescent="0.35">
      <c r="A32" s="25">
        <f t="shared" si="0"/>
        <v>27</v>
      </c>
      <c r="B32" s="26" t="str">
        <f>VLOOKUP(A32,Banen!A$2:B$50,2)</f>
        <v>Rå</v>
      </c>
      <c r="C32" s="48">
        <v>5</v>
      </c>
      <c r="D32" s="48">
        <v>3</v>
      </c>
      <c r="E32" s="48">
        <v>-1</v>
      </c>
      <c r="F32" s="49">
        <v>5</v>
      </c>
      <c r="G32" s="49">
        <v>3</v>
      </c>
      <c r="H32" s="49">
        <v>-1</v>
      </c>
      <c r="I32" s="50">
        <v>5</v>
      </c>
      <c r="J32" s="50">
        <v>3</v>
      </c>
      <c r="K32" s="50">
        <v>-1</v>
      </c>
    </row>
    <row r="33" spans="1:13" x14ac:dyDescent="0.35">
      <c r="A33" s="25">
        <f t="shared" si="0"/>
        <v>28</v>
      </c>
      <c r="B33" s="26" t="str">
        <f>VLOOKUP(A33,Banen!A$2:B$50,2)</f>
        <v>Ræv</v>
      </c>
      <c r="C33" s="48">
        <v>5</v>
      </c>
      <c r="D33" s="48">
        <v>3</v>
      </c>
      <c r="E33" s="48">
        <v>-1</v>
      </c>
      <c r="F33" s="49">
        <v>5</v>
      </c>
      <c r="G33" s="49">
        <v>3</v>
      </c>
      <c r="H33" s="49">
        <v>-1</v>
      </c>
      <c r="I33" s="50">
        <v>5</v>
      </c>
      <c r="J33" s="50">
        <v>3</v>
      </c>
      <c r="K33" s="50">
        <v>-1</v>
      </c>
    </row>
    <row r="34" spans="1:13" x14ac:dyDescent="0.35">
      <c r="A34" s="25">
        <f t="shared" si="0"/>
        <v>29</v>
      </c>
      <c r="B34" s="26" t="str">
        <f>VLOOKUP(A34,Banen!A$2:B$50,2,0)</f>
        <v>Hare</v>
      </c>
      <c r="C34" s="48">
        <v>5</v>
      </c>
      <c r="D34" s="48">
        <v>3</v>
      </c>
      <c r="E34" s="48">
        <v>-1</v>
      </c>
      <c r="F34" s="49">
        <v>5</v>
      </c>
      <c r="G34" s="49">
        <v>3</v>
      </c>
      <c r="H34" s="49">
        <v>-1</v>
      </c>
      <c r="I34" s="50">
        <v>5</v>
      </c>
      <c r="J34" s="50">
        <v>3</v>
      </c>
      <c r="K34" s="50">
        <v>-1</v>
      </c>
    </row>
    <row r="35" spans="1:13" x14ac:dyDescent="0.35">
      <c r="A35" s="25">
        <f t="shared" si="0"/>
        <v>30</v>
      </c>
      <c r="B35" s="26" t="str">
        <f>VLOOKUP(A35,Banen!A$2:B$50,2,0)</f>
        <v>Løbene Gris</v>
      </c>
      <c r="C35" s="48">
        <v>5</v>
      </c>
      <c r="D35" s="48">
        <v>3</v>
      </c>
      <c r="E35" s="48">
        <v>-1</v>
      </c>
      <c r="F35" s="49">
        <v>5</v>
      </c>
      <c r="G35" s="49">
        <v>3</v>
      </c>
      <c r="H35" s="49">
        <v>-1</v>
      </c>
      <c r="I35" s="50">
        <v>5</v>
      </c>
      <c r="J35" s="50">
        <v>3</v>
      </c>
      <c r="K35" s="50">
        <v>-1</v>
      </c>
    </row>
    <row r="36" spans="1:13" x14ac:dyDescent="0.35">
      <c r="A36" s="25">
        <f t="shared" si="0"/>
        <v>31</v>
      </c>
      <c r="B36" s="26">
        <f>VLOOKUP(A36,Banen!A$2:B$50,2,0)</f>
        <v>0</v>
      </c>
      <c r="C36" s="48">
        <v>5</v>
      </c>
      <c r="D36" s="48">
        <v>3</v>
      </c>
      <c r="E36" s="48">
        <v>-1</v>
      </c>
      <c r="F36" s="49">
        <v>5</v>
      </c>
      <c r="G36" s="49">
        <v>3</v>
      </c>
      <c r="H36" s="49">
        <v>-1</v>
      </c>
      <c r="I36" s="50">
        <v>5</v>
      </c>
      <c r="J36" s="50">
        <v>3</v>
      </c>
      <c r="K36" s="50">
        <v>-1</v>
      </c>
    </row>
    <row r="37" spans="1:13" x14ac:dyDescent="0.35">
      <c r="A37" s="25">
        <f t="shared" si="0"/>
        <v>32</v>
      </c>
      <c r="B37" s="26">
        <f>VLOOKUP(A37,Banen!A$2:B$50,2,0)</f>
        <v>0</v>
      </c>
      <c r="C37" s="48">
        <v>5</v>
      </c>
      <c r="D37" s="48">
        <v>3</v>
      </c>
      <c r="E37" s="48">
        <v>-1</v>
      </c>
      <c r="F37" s="49">
        <v>5</v>
      </c>
      <c r="G37" s="49">
        <v>3</v>
      </c>
      <c r="H37" s="49">
        <v>-1</v>
      </c>
      <c r="I37" s="50">
        <v>5</v>
      </c>
      <c r="J37" s="50">
        <v>3</v>
      </c>
      <c r="K37" s="50">
        <v>-1</v>
      </c>
    </row>
    <row r="38" spans="1:13" x14ac:dyDescent="0.35">
      <c r="A38" s="25">
        <f t="shared" si="0"/>
        <v>33</v>
      </c>
      <c r="B38" s="26">
        <f>VLOOKUP(A38,Banen!A$2:B$50,2,0)</f>
        <v>0</v>
      </c>
      <c r="C38" s="48">
        <v>5</v>
      </c>
      <c r="D38" s="48">
        <v>3</v>
      </c>
      <c r="E38" s="48">
        <v>-1</v>
      </c>
      <c r="F38" s="49">
        <v>5</v>
      </c>
      <c r="G38" s="49">
        <v>3</v>
      </c>
      <c r="H38" s="49">
        <v>-1</v>
      </c>
      <c r="I38" s="50">
        <v>5</v>
      </c>
      <c r="J38" s="50">
        <v>3</v>
      </c>
      <c r="K38" s="50">
        <v>-1</v>
      </c>
    </row>
    <row r="39" spans="1:13" x14ac:dyDescent="0.35">
      <c r="A39" s="25">
        <f t="shared" si="0"/>
        <v>34</v>
      </c>
      <c r="B39" s="26">
        <f>VLOOKUP(A39,Banen!A$2:B$50,2,0)</f>
        <v>0</v>
      </c>
      <c r="C39" s="48">
        <v>5</v>
      </c>
      <c r="D39" s="48">
        <v>3</v>
      </c>
      <c r="E39" s="48">
        <v>-1</v>
      </c>
      <c r="F39" s="49">
        <v>5</v>
      </c>
      <c r="G39" s="49">
        <v>3</v>
      </c>
      <c r="H39" s="49">
        <v>-1</v>
      </c>
      <c r="I39" s="50">
        <v>5</v>
      </c>
      <c r="J39" s="50">
        <v>3</v>
      </c>
      <c r="K39" s="50">
        <v>-1</v>
      </c>
    </row>
    <row r="40" spans="1:13" x14ac:dyDescent="0.35">
      <c r="A40" s="25">
        <f t="shared" si="0"/>
        <v>35</v>
      </c>
      <c r="B40" s="26">
        <f>VLOOKUP(A40,Banen!A$2:B$50,2,0)</f>
        <v>0</v>
      </c>
      <c r="C40" s="48">
        <v>5</v>
      </c>
      <c r="D40" s="48">
        <v>3</v>
      </c>
      <c r="E40" s="48">
        <v>-1</v>
      </c>
      <c r="F40" s="49">
        <v>5</v>
      </c>
      <c r="G40" s="49">
        <v>3</v>
      </c>
      <c r="H40" s="49">
        <v>-1</v>
      </c>
      <c r="I40" s="50">
        <v>5</v>
      </c>
      <c r="J40" s="50">
        <v>3</v>
      </c>
      <c r="K40" s="50">
        <v>-1</v>
      </c>
    </row>
    <row r="41" spans="1:13" x14ac:dyDescent="0.35">
      <c r="A41" s="25">
        <f t="shared" si="0"/>
        <v>36</v>
      </c>
      <c r="B41" s="26">
        <f>VLOOKUP(A41,Banen!A$2:B$50,2,0)</f>
        <v>0</v>
      </c>
      <c r="C41" s="48">
        <v>5</v>
      </c>
      <c r="D41" s="48">
        <v>3</v>
      </c>
      <c r="E41" s="48">
        <v>-1</v>
      </c>
      <c r="F41" s="49">
        <v>5</v>
      </c>
      <c r="G41" s="49">
        <v>3</v>
      </c>
      <c r="H41" s="49">
        <v>-1</v>
      </c>
      <c r="I41" s="50">
        <v>5</v>
      </c>
      <c r="J41" s="50">
        <v>3</v>
      </c>
      <c r="K41" s="50">
        <v>-1</v>
      </c>
    </row>
    <row r="42" spans="1:13" x14ac:dyDescent="0.35">
      <c r="A42" s="25">
        <f t="shared" si="0"/>
        <v>37</v>
      </c>
      <c r="B42" s="26">
        <f>VLOOKUP(A42,Banen!A$2:B$50,2,0)</f>
        <v>0</v>
      </c>
      <c r="C42" s="48">
        <v>5</v>
      </c>
      <c r="D42" s="48">
        <v>3</v>
      </c>
      <c r="E42" s="48">
        <v>-1</v>
      </c>
      <c r="F42" s="49">
        <v>5</v>
      </c>
      <c r="G42" s="49">
        <v>3</v>
      </c>
      <c r="H42" s="49">
        <v>-1</v>
      </c>
      <c r="I42" s="50">
        <v>5</v>
      </c>
      <c r="J42" s="50">
        <v>3</v>
      </c>
      <c r="K42" s="50">
        <v>-1</v>
      </c>
    </row>
    <row r="43" spans="1:13" x14ac:dyDescent="0.35">
      <c r="A43" s="25">
        <f t="shared" si="0"/>
        <v>38</v>
      </c>
      <c r="B43" s="26">
        <f>VLOOKUP(A43,Banen!A$2:B$50,2,0)</f>
        <v>0</v>
      </c>
      <c r="C43" s="48">
        <v>5</v>
      </c>
      <c r="D43" s="48">
        <v>3</v>
      </c>
      <c r="E43" s="48">
        <v>-1</v>
      </c>
      <c r="F43" s="49">
        <v>5</v>
      </c>
      <c r="G43" s="49">
        <v>3</v>
      </c>
      <c r="H43" s="49">
        <v>-1</v>
      </c>
      <c r="I43" s="50">
        <v>5</v>
      </c>
      <c r="J43" s="50">
        <v>3</v>
      </c>
      <c r="K43" s="50">
        <v>-1</v>
      </c>
    </row>
    <row r="44" spans="1:13" x14ac:dyDescent="0.35">
      <c r="A44" s="25">
        <f t="shared" si="0"/>
        <v>39</v>
      </c>
      <c r="B44" s="26">
        <f>VLOOKUP(A44,Banen!A$2:B$50,2,0)</f>
        <v>0</v>
      </c>
      <c r="C44" s="48">
        <v>5</v>
      </c>
      <c r="D44" s="48">
        <v>3</v>
      </c>
      <c r="E44" s="48">
        <v>-1</v>
      </c>
      <c r="F44" s="49">
        <v>5</v>
      </c>
      <c r="G44" s="49">
        <v>3</v>
      </c>
      <c r="H44" s="49">
        <v>-1</v>
      </c>
      <c r="I44" s="50">
        <v>5</v>
      </c>
      <c r="J44" s="50">
        <v>3</v>
      </c>
      <c r="K44" s="50">
        <v>-1</v>
      </c>
    </row>
    <row r="45" spans="1:13" x14ac:dyDescent="0.35">
      <c r="A45" s="25">
        <f t="shared" si="0"/>
        <v>40</v>
      </c>
      <c r="B45" s="26">
        <f>VLOOKUP(A45,Banen!A$2:B$50,2,0)</f>
        <v>0</v>
      </c>
      <c r="C45" s="48">
        <v>5</v>
      </c>
      <c r="D45" s="48">
        <v>3</v>
      </c>
      <c r="E45" s="48">
        <v>-1</v>
      </c>
      <c r="F45" s="49">
        <v>5</v>
      </c>
      <c r="G45" s="49">
        <v>3</v>
      </c>
      <c r="H45" s="49">
        <v>-1</v>
      </c>
      <c r="I45" s="50">
        <v>5</v>
      </c>
      <c r="J45" s="50">
        <v>3</v>
      </c>
      <c r="K45" s="50">
        <v>-1</v>
      </c>
    </row>
    <row r="46" spans="1:13" x14ac:dyDescent="0.35">
      <c r="C46" s="1"/>
      <c r="D46" s="1"/>
      <c r="E46" s="1"/>
      <c r="F46" s="1"/>
    </row>
    <row r="48" spans="1:13" x14ac:dyDescent="0.35">
      <c r="B48" s="28" t="s">
        <v>63</v>
      </c>
      <c r="C48" s="83"/>
      <c r="D48" s="29"/>
      <c r="E48" s="30"/>
      <c r="F48" s="102"/>
      <c r="G48" s="103"/>
      <c r="H48" s="104"/>
      <c r="I48" s="102"/>
      <c r="J48" s="103"/>
      <c r="K48" s="104"/>
      <c r="L48" s="105" t="str">
        <f>Startliste!A4</f>
        <v>JLT 22796394</v>
      </c>
      <c r="M48" s="106"/>
    </row>
    <row r="49" spans="1:14" x14ac:dyDescent="0.35">
      <c r="B49" s="28" t="s">
        <v>64</v>
      </c>
      <c r="C49" s="83"/>
      <c r="D49" s="29"/>
      <c r="E49" s="30"/>
      <c r="F49" s="102"/>
      <c r="G49" s="103"/>
      <c r="H49" s="104"/>
      <c r="I49" s="102"/>
      <c r="J49" s="103"/>
      <c r="K49" s="104"/>
      <c r="L49" s="106"/>
      <c r="M49" s="106"/>
    </row>
    <row r="50" spans="1:14" x14ac:dyDescent="0.35">
      <c r="B50" s="28" t="s">
        <v>65</v>
      </c>
      <c r="C50" s="83"/>
      <c r="D50" s="31"/>
      <c r="E50" s="30"/>
      <c r="F50" s="102"/>
      <c r="G50" s="103"/>
      <c r="H50" s="104"/>
      <c r="I50" s="102"/>
      <c r="J50" s="103"/>
      <c r="K50" s="104"/>
      <c r="L50" s="106"/>
      <c r="M50" s="106"/>
    </row>
    <row r="51" spans="1:14" x14ac:dyDescent="0.35">
      <c r="B51" s="2"/>
      <c r="C51" s="2"/>
      <c r="D51" s="2"/>
      <c r="E51" s="2"/>
      <c r="F51" s="2"/>
      <c r="G51" s="2"/>
      <c r="H51" s="2"/>
      <c r="I51" s="2"/>
      <c r="J51" s="2"/>
      <c r="K51" s="2"/>
      <c r="L51" s="106"/>
      <c r="M51" s="106"/>
    </row>
    <row r="52" spans="1:14" x14ac:dyDescent="0.35">
      <c r="B52" s="28" t="s">
        <v>66</v>
      </c>
      <c r="C52" s="102"/>
      <c r="D52" s="103"/>
      <c r="E52" s="104"/>
      <c r="F52" s="102"/>
      <c r="G52" s="103"/>
      <c r="H52" s="104"/>
      <c r="I52" s="102"/>
      <c r="J52" s="103"/>
      <c r="K52" s="104"/>
      <c r="L52" s="106"/>
      <c r="M52" s="106"/>
    </row>
    <row r="55" spans="1:14" x14ac:dyDescent="0.35">
      <c r="B55" s="3" t="s">
        <v>60</v>
      </c>
    </row>
    <row r="56" spans="1:14" x14ac:dyDescent="0.35">
      <c r="B56" s="3">
        <f>B2+1</f>
        <v>2</v>
      </c>
    </row>
    <row r="57" spans="1:14" x14ac:dyDescent="0.35">
      <c r="A57" s="22"/>
      <c r="B57" s="23"/>
      <c r="C57" s="99">
        <f>Startliste!C6</f>
        <v>4</v>
      </c>
      <c r="D57" s="99"/>
      <c r="E57" s="99"/>
      <c r="F57" s="99">
        <f>Startliste!C7</f>
        <v>5</v>
      </c>
      <c r="G57" s="99"/>
      <c r="H57" s="99"/>
      <c r="I57" s="99">
        <f>Startliste!C8</f>
        <v>6</v>
      </c>
      <c r="J57" s="99"/>
      <c r="K57" s="99"/>
    </row>
    <row r="58" spans="1:14" x14ac:dyDescent="0.35">
      <c r="A58" s="22"/>
      <c r="B58" s="23"/>
      <c r="C58" s="100" t="str">
        <f>Startliste!D6</f>
        <v>Thomas Anker</v>
      </c>
      <c r="D58" s="100"/>
      <c r="E58" s="100"/>
      <c r="F58" s="100" t="str">
        <f>Startliste!D7</f>
        <v>Klaus Erik Jensen</v>
      </c>
      <c r="G58" s="100"/>
      <c r="H58" s="100"/>
      <c r="I58" s="100" t="str">
        <f>Startliste!D8</f>
        <v>Gitte Brock Frey</v>
      </c>
      <c r="J58" s="100"/>
      <c r="K58" s="100"/>
    </row>
    <row r="59" spans="1:14" x14ac:dyDescent="0.35">
      <c r="A59" s="85" t="s">
        <v>61</v>
      </c>
      <c r="B59" s="24" t="s">
        <v>62</v>
      </c>
      <c r="C59" s="101"/>
      <c r="D59" s="101"/>
      <c r="E59" s="101"/>
      <c r="F59" s="101"/>
      <c r="G59" s="101"/>
      <c r="H59" s="101"/>
      <c r="I59" s="101"/>
      <c r="J59" s="101"/>
      <c r="K59" s="101"/>
      <c r="L59" s="5"/>
      <c r="M59" s="2"/>
      <c r="N59" s="2"/>
    </row>
    <row r="60" spans="1:14" x14ac:dyDescent="0.35">
      <c r="A60" s="25">
        <v>1</v>
      </c>
      <c r="B60" s="26" t="str">
        <f>VLOOKUP(A60,Banen!A$2:B$50,2)</f>
        <v>Muflon</v>
      </c>
      <c r="C60" s="48">
        <v>5</v>
      </c>
      <c r="D60" s="48">
        <v>3</v>
      </c>
      <c r="E60" s="48">
        <v>-1</v>
      </c>
      <c r="F60" s="49">
        <v>5</v>
      </c>
      <c r="G60" s="49">
        <v>3</v>
      </c>
      <c r="H60" s="49">
        <v>-1</v>
      </c>
      <c r="I60" s="50">
        <v>5</v>
      </c>
      <c r="J60" s="50">
        <v>3</v>
      </c>
      <c r="K60" s="50">
        <v>-1</v>
      </c>
    </row>
    <row r="61" spans="1:14" x14ac:dyDescent="0.35">
      <c r="A61" s="25">
        <f>A60+1</f>
        <v>2</v>
      </c>
      <c r="B61" s="26" t="str">
        <f>VLOOKUP(A61,Banen!A$2:B$50,2)</f>
        <v>Kok</v>
      </c>
      <c r="C61" s="48">
        <v>5</v>
      </c>
      <c r="D61" s="48">
        <v>3</v>
      </c>
      <c r="E61" s="48">
        <v>-1</v>
      </c>
      <c r="F61" s="49">
        <v>5</v>
      </c>
      <c r="G61" s="49">
        <v>3</v>
      </c>
      <c r="H61" s="49">
        <v>-1</v>
      </c>
      <c r="I61" s="50">
        <v>5</v>
      </c>
      <c r="J61" s="50">
        <v>3</v>
      </c>
      <c r="K61" s="50">
        <v>-1</v>
      </c>
    </row>
    <row r="62" spans="1:14" x14ac:dyDescent="0.35">
      <c r="A62" s="25">
        <f t="shared" ref="A62:A99" si="1">A61+1</f>
        <v>3</v>
      </c>
      <c r="B62" s="26" t="str">
        <f>VLOOKUP(A62,Banen!A$2:B$50,2)</f>
        <v>Jærv</v>
      </c>
      <c r="C62" s="48">
        <v>5</v>
      </c>
      <c r="D62" s="48">
        <v>3</v>
      </c>
      <c r="E62" s="48">
        <v>-1</v>
      </c>
      <c r="F62" s="49">
        <v>5</v>
      </c>
      <c r="G62" s="49">
        <v>3</v>
      </c>
      <c r="H62" s="49">
        <v>-1</v>
      </c>
      <c r="I62" s="50">
        <v>5</v>
      </c>
      <c r="J62" s="50">
        <v>3</v>
      </c>
      <c r="K62" s="50">
        <v>-1</v>
      </c>
    </row>
    <row r="63" spans="1:14" x14ac:dyDescent="0.35">
      <c r="A63" s="25">
        <f t="shared" si="1"/>
        <v>4</v>
      </c>
      <c r="B63" s="26" t="str">
        <f>VLOOKUP(A63,Banen!A$2:B$50,2)</f>
        <v>Mårhund</v>
      </c>
      <c r="C63" s="48">
        <v>5</v>
      </c>
      <c r="D63" s="48">
        <v>3</v>
      </c>
      <c r="E63" s="48">
        <v>-1</v>
      </c>
      <c r="F63" s="49">
        <v>5</v>
      </c>
      <c r="G63" s="49">
        <v>3</v>
      </c>
      <c r="H63" s="49">
        <v>-1</v>
      </c>
      <c r="I63" s="50">
        <v>5</v>
      </c>
      <c r="J63" s="50">
        <v>3</v>
      </c>
      <c r="K63" s="50">
        <v>-1</v>
      </c>
    </row>
    <row r="64" spans="1:14" x14ac:dyDescent="0.35">
      <c r="A64" s="25">
        <f t="shared" si="1"/>
        <v>5</v>
      </c>
      <c r="B64" s="26" t="str">
        <f>VLOOKUP(A64,Banen!A$2:B$50,2)</f>
        <v>Bæver</v>
      </c>
      <c r="C64" s="48">
        <v>5</v>
      </c>
      <c r="D64" s="48">
        <v>3</v>
      </c>
      <c r="E64" s="48">
        <v>-1</v>
      </c>
      <c r="F64" s="49">
        <v>5</v>
      </c>
      <c r="G64" s="49">
        <v>3</v>
      </c>
      <c r="H64" s="49">
        <v>-1</v>
      </c>
      <c r="I64" s="50">
        <v>5</v>
      </c>
      <c r="J64" s="50">
        <v>3</v>
      </c>
      <c r="K64" s="50">
        <v>-1</v>
      </c>
    </row>
    <row r="65" spans="1:11" x14ac:dyDescent="0.35">
      <c r="A65" s="25">
        <f t="shared" si="1"/>
        <v>6</v>
      </c>
      <c r="B65" s="26" t="str">
        <f>VLOOKUP(A65,Banen!A$2:B$50,2)</f>
        <v>Buk</v>
      </c>
      <c r="C65" s="48">
        <v>5</v>
      </c>
      <c r="D65" s="48">
        <v>3</v>
      </c>
      <c r="E65" s="48">
        <v>-1</v>
      </c>
      <c r="F65" s="49">
        <v>5</v>
      </c>
      <c r="G65" s="49">
        <v>3</v>
      </c>
      <c r="H65" s="49">
        <v>-1</v>
      </c>
      <c r="I65" s="50">
        <v>5</v>
      </c>
      <c r="J65" s="50">
        <v>3</v>
      </c>
      <c r="K65" s="50">
        <v>-1</v>
      </c>
    </row>
    <row r="66" spans="1:11" x14ac:dyDescent="0.35">
      <c r="A66" s="25">
        <f t="shared" si="1"/>
        <v>7</v>
      </c>
      <c r="B66" s="26" t="str">
        <f>VLOOKUP(A66,Banen!A$2:B$50,2)</f>
        <v>Gimse</v>
      </c>
      <c r="C66" s="48">
        <v>5</v>
      </c>
      <c r="D66" s="48">
        <v>3</v>
      </c>
      <c r="E66" s="48">
        <v>-1</v>
      </c>
      <c r="F66" s="49">
        <v>5</v>
      </c>
      <c r="G66" s="49">
        <v>3</v>
      </c>
      <c r="H66" s="49">
        <v>-1</v>
      </c>
      <c r="I66" s="50">
        <v>5</v>
      </c>
      <c r="J66" s="50">
        <v>3</v>
      </c>
      <c r="K66" s="50">
        <v>-1</v>
      </c>
    </row>
    <row r="67" spans="1:11" x14ac:dyDescent="0.35">
      <c r="A67" s="25">
        <f t="shared" si="1"/>
        <v>8</v>
      </c>
      <c r="B67" s="26" t="str">
        <f>VLOOKUP(A67,Banen!A$2:B$50,2)</f>
        <v>Ræv</v>
      </c>
      <c r="C67" s="48">
        <v>5</v>
      </c>
      <c r="D67" s="48">
        <v>3</v>
      </c>
      <c r="E67" s="48">
        <v>-1</v>
      </c>
      <c r="F67" s="49">
        <v>5</v>
      </c>
      <c r="G67" s="49">
        <v>3</v>
      </c>
      <c r="H67" s="49">
        <v>-1</v>
      </c>
      <c r="I67" s="50">
        <v>5</v>
      </c>
      <c r="J67" s="50">
        <v>3</v>
      </c>
      <c r="K67" s="50">
        <v>-1</v>
      </c>
    </row>
    <row r="68" spans="1:11" x14ac:dyDescent="0.35">
      <c r="A68" s="25">
        <f t="shared" si="1"/>
        <v>9</v>
      </c>
      <c r="B68" s="26" t="str">
        <f>VLOOKUP(A68,Banen!A$2:B$50,2)</f>
        <v>Tjur</v>
      </c>
      <c r="C68" s="48">
        <v>5</v>
      </c>
      <c r="D68" s="48">
        <v>3</v>
      </c>
      <c r="E68" s="48">
        <v>-1</v>
      </c>
      <c r="F68" s="49">
        <v>5</v>
      </c>
      <c r="G68" s="49">
        <v>3</v>
      </c>
      <c r="H68" s="49">
        <v>-1</v>
      </c>
      <c r="I68" s="50">
        <v>5</v>
      </c>
      <c r="J68" s="50">
        <v>3</v>
      </c>
      <c r="K68" s="50">
        <v>-1</v>
      </c>
    </row>
    <row r="69" spans="1:11" x14ac:dyDescent="0.35">
      <c r="A69" s="25">
        <f t="shared" si="1"/>
        <v>10</v>
      </c>
      <c r="B69" s="26" t="str">
        <f>VLOOKUP(A69,Banen!A$2:B$50,2)</f>
        <v>Vaskebjørn</v>
      </c>
      <c r="C69" s="48">
        <v>5</v>
      </c>
      <c r="D69" s="48">
        <v>3</v>
      </c>
      <c r="E69" s="48">
        <v>-1</v>
      </c>
      <c r="F69" s="49">
        <v>5</v>
      </c>
      <c r="G69" s="49">
        <v>3</v>
      </c>
      <c r="H69" s="49">
        <v>-1</v>
      </c>
      <c r="I69" s="50">
        <v>5</v>
      </c>
      <c r="J69" s="50">
        <v>3</v>
      </c>
      <c r="K69" s="50">
        <v>-1</v>
      </c>
    </row>
    <row r="70" spans="1:11" x14ac:dyDescent="0.35">
      <c r="A70" s="25">
        <f t="shared" si="1"/>
        <v>11</v>
      </c>
      <c r="B70" s="26" t="str">
        <f>VLOOKUP(A70,Banen!A$2:B$50,2)</f>
        <v>Kronhjort</v>
      </c>
      <c r="C70" s="48">
        <v>5</v>
      </c>
      <c r="D70" s="48">
        <v>3</v>
      </c>
      <c r="E70" s="48">
        <v>-1</v>
      </c>
      <c r="F70" s="49">
        <v>5</v>
      </c>
      <c r="G70" s="49">
        <v>3</v>
      </c>
      <c r="H70" s="49">
        <v>-1</v>
      </c>
      <c r="I70" s="50">
        <v>5</v>
      </c>
      <c r="J70" s="50">
        <v>3</v>
      </c>
      <c r="K70" s="50">
        <v>-1</v>
      </c>
    </row>
    <row r="71" spans="1:11" x14ac:dyDescent="0.35">
      <c r="A71" s="25">
        <f t="shared" si="1"/>
        <v>12</v>
      </c>
      <c r="B71" s="26" t="str">
        <f>VLOOKUP(A71,Banen!A$2:B$50,2)</f>
        <v>Dåhjort</v>
      </c>
      <c r="C71" s="48">
        <v>5</v>
      </c>
      <c r="D71" s="48">
        <v>3</v>
      </c>
      <c r="E71" s="48">
        <v>-1</v>
      </c>
      <c r="F71" s="49">
        <v>5</v>
      </c>
      <c r="G71" s="49">
        <v>3</v>
      </c>
      <c r="H71" s="49">
        <v>-1</v>
      </c>
      <c r="I71" s="50">
        <v>5</v>
      </c>
      <c r="J71" s="50">
        <v>3</v>
      </c>
      <c r="K71" s="50">
        <v>-1</v>
      </c>
    </row>
    <row r="72" spans="1:11" x14ac:dyDescent="0.35">
      <c r="A72" s="25">
        <f t="shared" si="1"/>
        <v>13</v>
      </c>
      <c r="B72" s="26" t="str">
        <f>VLOOKUP(A72,Banen!A$2:B$50,2)</f>
        <v>Stenbuk Brun</v>
      </c>
      <c r="C72" s="48">
        <v>5</v>
      </c>
      <c r="D72" s="48">
        <v>3</v>
      </c>
      <c r="E72" s="48">
        <v>-1</v>
      </c>
      <c r="F72" s="49">
        <v>5</v>
      </c>
      <c r="G72" s="49">
        <v>3</v>
      </c>
      <c r="H72" s="49">
        <v>-1</v>
      </c>
      <c r="I72" s="50">
        <v>5</v>
      </c>
      <c r="J72" s="50">
        <v>3</v>
      </c>
      <c r="K72" s="50">
        <v>-1</v>
      </c>
    </row>
    <row r="73" spans="1:11" x14ac:dyDescent="0.35">
      <c r="A73" s="25">
        <f t="shared" si="1"/>
        <v>14</v>
      </c>
      <c r="B73" s="26" t="str">
        <f>VLOOKUP(A73,Banen!A$2:B$50,2)</f>
        <v>And</v>
      </c>
      <c r="C73" s="48">
        <v>5</v>
      </c>
      <c r="D73" s="48">
        <v>3</v>
      </c>
      <c r="E73" s="48">
        <v>-1</v>
      </c>
      <c r="F73" s="49">
        <v>5</v>
      </c>
      <c r="G73" s="49">
        <v>3</v>
      </c>
      <c r="H73" s="49">
        <v>-1</v>
      </c>
      <c r="I73" s="50">
        <v>5</v>
      </c>
      <c r="J73" s="50">
        <v>3</v>
      </c>
      <c r="K73" s="50">
        <v>-1</v>
      </c>
    </row>
    <row r="74" spans="1:11" x14ac:dyDescent="0.35">
      <c r="A74" s="25">
        <f t="shared" si="1"/>
        <v>15</v>
      </c>
      <c r="B74" s="26" t="str">
        <f>VLOOKUP(A74,Banen!A$2:B$50,2)</f>
        <v>Kalkun</v>
      </c>
      <c r="C74" s="48">
        <v>5</v>
      </c>
      <c r="D74" s="48">
        <v>3</v>
      </c>
      <c r="E74" s="48">
        <v>-1</v>
      </c>
      <c r="F74" s="49">
        <v>5</v>
      </c>
      <c r="G74" s="49">
        <v>3</v>
      </c>
      <c r="H74" s="49">
        <v>-1</v>
      </c>
      <c r="I74" s="50">
        <v>5</v>
      </c>
      <c r="J74" s="50">
        <v>3</v>
      </c>
      <c r="K74" s="50">
        <v>-1</v>
      </c>
    </row>
    <row r="75" spans="1:11" x14ac:dyDescent="0.35">
      <c r="A75" s="25">
        <f t="shared" si="1"/>
        <v>16</v>
      </c>
      <c r="B75" s="26" t="str">
        <f>VLOOKUP(A75,Banen!A$2:B$50,2)</f>
        <v>Orne</v>
      </c>
      <c r="C75" s="48">
        <v>5</v>
      </c>
      <c r="D75" s="48">
        <v>3</v>
      </c>
      <c r="E75" s="48">
        <v>-1</v>
      </c>
      <c r="F75" s="49">
        <v>5</v>
      </c>
      <c r="G75" s="49">
        <v>3</v>
      </c>
      <c r="H75" s="49">
        <v>-1</v>
      </c>
      <c r="I75" s="50">
        <v>5</v>
      </c>
      <c r="J75" s="50">
        <v>3</v>
      </c>
      <c r="K75" s="50">
        <v>-1</v>
      </c>
    </row>
    <row r="76" spans="1:11" x14ac:dyDescent="0.35">
      <c r="A76" s="25">
        <f t="shared" si="1"/>
        <v>17</v>
      </c>
      <c r="B76" s="26" t="str">
        <f>VLOOKUP(A76,Banen!A$2:B$50,2)</f>
        <v>Gås</v>
      </c>
      <c r="C76" s="48">
        <v>5</v>
      </c>
      <c r="D76" s="48">
        <v>3</v>
      </c>
      <c r="E76" s="48">
        <v>-1</v>
      </c>
      <c r="F76" s="49">
        <v>5</v>
      </c>
      <c r="G76" s="49">
        <v>3</v>
      </c>
      <c r="H76" s="49">
        <v>-1</v>
      </c>
      <c r="I76" s="50">
        <v>5</v>
      </c>
      <c r="J76" s="50">
        <v>3</v>
      </c>
      <c r="K76" s="50">
        <v>-1</v>
      </c>
    </row>
    <row r="77" spans="1:11" x14ac:dyDescent="0.35">
      <c r="A77" s="25">
        <f t="shared" si="1"/>
        <v>18</v>
      </c>
      <c r="B77" s="26" t="str">
        <f>VLOOKUP(A77,Banen!A$2:B$50,2)</f>
        <v>Stenbuk Hvid</v>
      </c>
      <c r="C77" s="48">
        <v>5</v>
      </c>
      <c r="D77" s="48">
        <v>3</v>
      </c>
      <c r="E77" s="48">
        <v>-1</v>
      </c>
      <c r="F77" s="49">
        <v>5</v>
      </c>
      <c r="G77" s="49">
        <v>3</v>
      </c>
      <c r="H77" s="49">
        <v>-1</v>
      </c>
      <c r="I77" s="50">
        <v>5</v>
      </c>
      <c r="J77" s="50">
        <v>3</v>
      </c>
      <c r="K77" s="50">
        <v>-1</v>
      </c>
    </row>
    <row r="78" spans="1:11" x14ac:dyDescent="0.35">
      <c r="A78" s="25">
        <f t="shared" si="1"/>
        <v>19</v>
      </c>
      <c r="B78" s="26" t="str">
        <f>VLOOKUP(A78,Banen!A$2:B$50,2)</f>
        <v>Muflon</v>
      </c>
      <c r="C78" s="48">
        <v>5</v>
      </c>
      <c r="D78" s="48">
        <v>3</v>
      </c>
      <c r="E78" s="48">
        <v>-1</v>
      </c>
      <c r="F78" s="49">
        <v>5</v>
      </c>
      <c r="G78" s="49">
        <v>3</v>
      </c>
      <c r="H78" s="49">
        <v>-1</v>
      </c>
      <c r="I78" s="50">
        <v>5</v>
      </c>
      <c r="J78" s="50">
        <v>3</v>
      </c>
      <c r="K78" s="50">
        <v>-1</v>
      </c>
    </row>
    <row r="79" spans="1:11" x14ac:dyDescent="0.35">
      <c r="A79" s="25">
        <f t="shared" si="1"/>
        <v>20</v>
      </c>
      <c r="B79" s="26" t="str">
        <f>VLOOKUP(A79,Banen!A$2:B$50,2)</f>
        <v>Rensdyr</v>
      </c>
      <c r="C79" s="48">
        <v>5</v>
      </c>
      <c r="D79" s="48">
        <v>3</v>
      </c>
      <c r="E79" s="48">
        <v>-1</v>
      </c>
      <c r="F79" s="49">
        <v>5</v>
      </c>
      <c r="G79" s="49">
        <v>3</v>
      </c>
      <c r="H79" s="49">
        <v>-1</v>
      </c>
      <c r="I79" s="50">
        <v>5</v>
      </c>
      <c r="J79" s="50">
        <v>3</v>
      </c>
      <c r="K79" s="50">
        <v>-1</v>
      </c>
    </row>
    <row r="80" spans="1:11" x14ac:dyDescent="0.35">
      <c r="A80" s="25">
        <f t="shared" si="1"/>
        <v>21</v>
      </c>
      <c r="B80" s="26" t="str">
        <f>VLOOKUP(A80,Banen!A$2:B$50,2)</f>
        <v>Kok</v>
      </c>
      <c r="C80" s="48">
        <v>5</v>
      </c>
      <c r="D80" s="48">
        <v>3</v>
      </c>
      <c r="E80" s="48">
        <v>-1</v>
      </c>
      <c r="F80" s="49">
        <v>5</v>
      </c>
      <c r="G80" s="49">
        <v>3</v>
      </c>
      <c r="H80" s="49">
        <v>-1</v>
      </c>
      <c r="I80" s="50">
        <v>5</v>
      </c>
      <c r="J80" s="50">
        <v>3</v>
      </c>
      <c r="K80" s="50">
        <v>-1</v>
      </c>
    </row>
    <row r="81" spans="1:11" x14ac:dyDescent="0.35">
      <c r="A81" s="25">
        <f t="shared" si="1"/>
        <v>22</v>
      </c>
      <c r="B81" s="26" t="str">
        <f>VLOOKUP(A81,Banen!A$2:B$50,2)</f>
        <v>Bæver</v>
      </c>
      <c r="C81" s="48">
        <v>5</v>
      </c>
      <c r="D81" s="48">
        <v>3</v>
      </c>
      <c r="E81" s="48">
        <v>-1</v>
      </c>
      <c r="F81" s="49">
        <v>5</v>
      </c>
      <c r="G81" s="49">
        <v>3</v>
      </c>
      <c r="H81" s="49">
        <v>-1</v>
      </c>
      <c r="I81" s="50">
        <v>5</v>
      </c>
      <c r="J81" s="50">
        <v>3</v>
      </c>
      <c r="K81" s="50">
        <v>-1</v>
      </c>
    </row>
    <row r="82" spans="1:11" x14ac:dyDescent="0.35">
      <c r="A82" s="25">
        <f t="shared" si="1"/>
        <v>23</v>
      </c>
      <c r="B82" s="26" t="str">
        <f>VLOOKUP(A82,Banen!A$2:B$50,2)</f>
        <v>Ulv</v>
      </c>
      <c r="C82" s="48">
        <v>5</v>
      </c>
      <c r="D82" s="48">
        <v>3</v>
      </c>
      <c r="E82" s="48">
        <v>-1</v>
      </c>
      <c r="F82" s="49">
        <v>5</v>
      </c>
      <c r="G82" s="49">
        <v>3</v>
      </c>
      <c r="H82" s="49">
        <v>-1</v>
      </c>
      <c r="I82" s="50">
        <v>5</v>
      </c>
      <c r="J82" s="50">
        <v>3</v>
      </c>
      <c r="K82" s="50">
        <v>-1</v>
      </c>
    </row>
    <row r="83" spans="1:11" x14ac:dyDescent="0.35">
      <c r="A83" s="25">
        <f t="shared" si="1"/>
        <v>24</v>
      </c>
      <c r="B83" s="26" t="str">
        <f>VLOOKUP(A83,Banen!A$2:B$50,2)</f>
        <v>Grævling</v>
      </c>
      <c r="C83" s="48">
        <v>5</v>
      </c>
      <c r="D83" s="48">
        <v>3</v>
      </c>
      <c r="E83" s="48">
        <v>-1</v>
      </c>
      <c r="F83" s="49">
        <v>5</v>
      </c>
      <c r="G83" s="49">
        <v>3</v>
      </c>
      <c r="H83" s="49">
        <v>-1</v>
      </c>
      <c r="I83" s="50">
        <v>5</v>
      </c>
      <c r="J83" s="50">
        <v>3</v>
      </c>
      <c r="K83" s="50">
        <v>-1</v>
      </c>
    </row>
    <row r="84" spans="1:11" x14ac:dyDescent="0.35">
      <c r="A84" s="25">
        <f t="shared" si="1"/>
        <v>25</v>
      </c>
      <c r="B84" s="26" t="str">
        <f>VLOOKUP(A84,Banen!A$2:B$50,2)</f>
        <v>Urfugl</v>
      </c>
      <c r="C84" s="48">
        <v>5</v>
      </c>
      <c r="D84" s="48">
        <v>3</v>
      </c>
      <c r="E84" s="48">
        <v>-1</v>
      </c>
      <c r="F84" s="49">
        <v>5</v>
      </c>
      <c r="G84" s="49">
        <v>3</v>
      </c>
      <c r="H84" s="49">
        <v>-1</v>
      </c>
      <c r="I84" s="50">
        <v>5</v>
      </c>
      <c r="J84" s="50">
        <v>3</v>
      </c>
      <c r="K84" s="50">
        <v>-1</v>
      </c>
    </row>
    <row r="85" spans="1:11" x14ac:dyDescent="0.35">
      <c r="A85" s="25">
        <f t="shared" si="1"/>
        <v>26</v>
      </c>
      <c r="B85" s="26" t="str">
        <f>VLOOKUP(A85,Banen!A$2:B$50,2)</f>
        <v>Odder</v>
      </c>
      <c r="C85" s="48">
        <v>5</v>
      </c>
      <c r="D85" s="48">
        <v>3</v>
      </c>
      <c r="E85" s="48">
        <v>-1</v>
      </c>
      <c r="F85" s="49">
        <v>5</v>
      </c>
      <c r="G85" s="49">
        <v>3</v>
      </c>
      <c r="H85" s="49">
        <v>-1</v>
      </c>
      <c r="I85" s="50">
        <v>5</v>
      </c>
      <c r="J85" s="50">
        <v>3</v>
      </c>
      <c r="K85" s="50">
        <v>-1</v>
      </c>
    </row>
    <row r="86" spans="1:11" x14ac:dyDescent="0.35">
      <c r="A86" s="25">
        <f t="shared" si="1"/>
        <v>27</v>
      </c>
      <c r="B86" s="26" t="str">
        <f>VLOOKUP(A86,Banen!A$2:B$50,2)</f>
        <v>Rå</v>
      </c>
      <c r="C86" s="48">
        <v>5</v>
      </c>
      <c r="D86" s="48">
        <v>3</v>
      </c>
      <c r="E86" s="48">
        <v>-1</v>
      </c>
      <c r="F86" s="49">
        <v>5</v>
      </c>
      <c r="G86" s="49">
        <v>3</v>
      </c>
      <c r="H86" s="49">
        <v>-1</v>
      </c>
      <c r="I86" s="50">
        <v>5</v>
      </c>
      <c r="J86" s="50">
        <v>3</v>
      </c>
      <c r="K86" s="50">
        <v>-1</v>
      </c>
    </row>
    <row r="87" spans="1:11" x14ac:dyDescent="0.35">
      <c r="A87" s="25">
        <f t="shared" si="1"/>
        <v>28</v>
      </c>
      <c r="B87" s="26" t="str">
        <f>VLOOKUP(A87,Banen!A$2:B$50,2,0)</f>
        <v>Ræv</v>
      </c>
      <c r="C87" s="48">
        <v>5</v>
      </c>
      <c r="D87" s="48">
        <v>3</v>
      </c>
      <c r="E87" s="48">
        <v>-1</v>
      </c>
      <c r="F87" s="49">
        <v>5</v>
      </c>
      <c r="G87" s="49">
        <v>3</v>
      </c>
      <c r="H87" s="49">
        <v>-1</v>
      </c>
      <c r="I87" s="50">
        <v>5</v>
      </c>
      <c r="J87" s="50">
        <v>3</v>
      </c>
      <c r="K87" s="50">
        <v>-1</v>
      </c>
    </row>
    <row r="88" spans="1:11" x14ac:dyDescent="0.35">
      <c r="A88" s="25">
        <f t="shared" si="1"/>
        <v>29</v>
      </c>
      <c r="B88" s="26" t="str">
        <f>VLOOKUP(A88,Banen!A$2:B$50,2,0)</f>
        <v>Hare</v>
      </c>
      <c r="C88" s="48">
        <v>5</v>
      </c>
      <c r="D88" s="48">
        <v>3</v>
      </c>
      <c r="E88" s="48">
        <v>-1</v>
      </c>
      <c r="F88" s="49">
        <v>5</v>
      </c>
      <c r="G88" s="49">
        <v>3</v>
      </c>
      <c r="H88" s="49">
        <v>-1</v>
      </c>
      <c r="I88" s="50">
        <v>5</v>
      </c>
      <c r="J88" s="50">
        <v>3</v>
      </c>
      <c r="K88" s="50">
        <v>-1</v>
      </c>
    </row>
    <row r="89" spans="1:11" x14ac:dyDescent="0.35">
      <c r="A89" s="25">
        <f t="shared" si="1"/>
        <v>30</v>
      </c>
      <c r="B89" s="26" t="str">
        <f>VLOOKUP(A89,Banen!A$2:B$50,2,0)</f>
        <v>Løbene Gris</v>
      </c>
      <c r="C89" s="48">
        <v>5</v>
      </c>
      <c r="D89" s="48">
        <v>3</v>
      </c>
      <c r="E89" s="48">
        <v>-1</v>
      </c>
      <c r="F89" s="49">
        <v>5</v>
      </c>
      <c r="G89" s="49">
        <v>3</v>
      </c>
      <c r="H89" s="49">
        <v>-1</v>
      </c>
      <c r="I89" s="50">
        <v>5</v>
      </c>
      <c r="J89" s="50">
        <v>3</v>
      </c>
      <c r="K89" s="50">
        <v>-1</v>
      </c>
    </row>
    <row r="90" spans="1:11" x14ac:dyDescent="0.35">
      <c r="A90" s="25">
        <f t="shared" si="1"/>
        <v>31</v>
      </c>
      <c r="B90" s="26">
        <f>VLOOKUP(A90,Banen!A$2:B$50,2,0)</f>
        <v>0</v>
      </c>
      <c r="C90" s="48">
        <v>5</v>
      </c>
      <c r="D90" s="48">
        <v>3</v>
      </c>
      <c r="E90" s="48">
        <v>-1</v>
      </c>
      <c r="F90" s="49">
        <v>5</v>
      </c>
      <c r="G90" s="49">
        <v>3</v>
      </c>
      <c r="H90" s="49">
        <v>-1</v>
      </c>
      <c r="I90" s="50">
        <v>5</v>
      </c>
      <c r="J90" s="50">
        <v>3</v>
      </c>
      <c r="K90" s="50">
        <v>-1</v>
      </c>
    </row>
    <row r="91" spans="1:11" x14ac:dyDescent="0.35">
      <c r="A91" s="25">
        <f t="shared" si="1"/>
        <v>32</v>
      </c>
      <c r="B91" s="26">
        <f>VLOOKUP(A91,Banen!A$2:B$50,2,0)</f>
        <v>0</v>
      </c>
      <c r="C91" s="48">
        <v>5</v>
      </c>
      <c r="D91" s="48">
        <v>3</v>
      </c>
      <c r="E91" s="48">
        <v>-1</v>
      </c>
      <c r="F91" s="49">
        <v>5</v>
      </c>
      <c r="G91" s="49">
        <v>3</v>
      </c>
      <c r="H91" s="49">
        <v>-1</v>
      </c>
      <c r="I91" s="50">
        <v>5</v>
      </c>
      <c r="J91" s="50">
        <v>3</v>
      </c>
      <c r="K91" s="50">
        <v>-1</v>
      </c>
    </row>
    <row r="92" spans="1:11" x14ac:dyDescent="0.35">
      <c r="A92" s="25">
        <f t="shared" si="1"/>
        <v>33</v>
      </c>
      <c r="B92" s="26">
        <f>VLOOKUP(A92,Banen!A$2:B$50,2,0)</f>
        <v>0</v>
      </c>
      <c r="C92" s="48">
        <v>5</v>
      </c>
      <c r="D92" s="48">
        <v>3</v>
      </c>
      <c r="E92" s="48">
        <v>-1</v>
      </c>
      <c r="F92" s="49">
        <v>5</v>
      </c>
      <c r="G92" s="49">
        <v>3</v>
      </c>
      <c r="H92" s="49">
        <v>-1</v>
      </c>
      <c r="I92" s="50">
        <v>5</v>
      </c>
      <c r="J92" s="50">
        <v>3</v>
      </c>
      <c r="K92" s="50">
        <v>-1</v>
      </c>
    </row>
    <row r="93" spans="1:11" x14ac:dyDescent="0.35">
      <c r="A93" s="25">
        <f t="shared" si="1"/>
        <v>34</v>
      </c>
      <c r="B93" s="26">
        <f>VLOOKUP(A93,Banen!A$2:B$50,2,0)</f>
        <v>0</v>
      </c>
      <c r="C93" s="48">
        <v>5</v>
      </c>
      <c r="D93" s="48">
        <v>3</v>
      </c>
      <c r="E93" s="48">
        <v>-1</v>
      </c>
      <c r="F93" s="49">
        <v>5</v>
      </c>
      <c r="G93" s="49">
        <v>3</v>
      </c>
      <c r="H93" s="49">
        <v>-1</v>
      </c>
      <c r="I93" s="50">
        <v>5</v>
      </c>
      <c r="J93" s="50">
        <v>3</v>
      </c>
      <c r="K93" s="50">
        <v>-1</v>
      </c>
    </row>
    <row r="94" spans="1:11" x14ac:dyDescent="0.35">
      <c r="A94" s="25">
        <f t="shared" si="1"/>
        <v>35</v>
      </c>
      <c r="B94" s="26">
        <f>VLOOKUP(A94,Banen!A$2:B$50,2,0)</f>
        <v>0</v>
      </c>
      <c r="C94" s="48">
        <v>5</v>
      </c>
      <c r="D94" s="48">
        <v>3</v>
      </c>
      <c r="E94" s="48">
        <v>-1</v>
      </c>
      <c r="F94" s="49">
        <v>5</v>
      </c>
      <c r="G94" s="49">
        <v>3</v>
      </c>
      <c r="H94" s="49">
        <v>-1</v>
      </c>
      <c r="I94" s="50">
        <v>5</v>
      </c>
      <c r="J94" s="50">
        <v>3</v>
      </c>
      <c r="K94" s="50">
        <v>-1</v>
      </c>
    </row>
    <row r="95" spans="1:11" x14ac:dyDescent="0.35">
      <c r="A95" s="25">
        <f t="shared" si="1"/>
        <v>36</v>
      </c>
      <c r="B95" s="26">
        <f>VLOOKUP(A95,Banen!A$2:B$50,2,0)</f>
        <v>0</v>
      </c>
      <c r="C95" s="48">
        <v>5</v>
      </c>
      <c r="D95" s="48">
        <v>3</v>
      </c>
      <c r="E95" s="48">
        <v>-1</v>
      </c>
      <c r="F95" s="49">
        <v>5</v>
      </c>
      <c r="G95" s="49">
        <v>3</v>
      </c>
      <c r="H95" s="49">
        <v>-1</v>
      </c>
      <c r="I95" s="50">
        <v>5</v>
      </c>
      <c r="J95" s="50">
        <v>3</v>
      </c>
      <c r="K95" s="50">
        <v>-1</v>
      </c>
    </row>
    <row r="96" spans="1:11" x14ac:dyDescent="0.35">
      <c r="A96" s="25">
        <f t="shared" si="1"/>
        <v>37</v>
      </c>
      <c r="B96" s="26">
        <f>VLOOKUP(A96,Banen!A$2:B$50,2,0)</f>
        <v>0</v>
      </c>
      <c r="C96" s="48">
        <v>5</v>
      </c>
      <c r="D96" s="48">
        <v>3</v>
      </c>
      <c r="E96" s="48">
        <v>-1</v>
      </c>
      <c r="F96" s="49">
        <v>5</v>
      </c>
      <c r="G96" s="49">
        <v>3</v>
      </c>
      <c r="H96" s="49">
        <v>-1</v>
      </c>
      <c r="I96" s="50">
        <v>5</v>
      </c>
      <c r="J96" s="50">
        <v>3</v>
      </c>
      <c r="K96" s="50">
        <v>-1</v>
      </c>
    </row>
    <row r="97" spans="1:13" x14ac:dyDescent="0.35">
      <c r="A97" s="25">
        <f t="shared" si="1"/>
        <v>38</v>
      </c>
      <c r="B97" s="26">
        <f>VLOOKUP(A97,Banen!A$2:B$50,2,0)</f>
        <v>0</v>
      </c>
      <c r="C97" s="48">
        <v>5</v>
      </c>
      <c r="D97" s="48">
        <v>3</v>
      </c>
      <c r="E97" s="48">
        <v>-1</v>
      </c>
      <c r="F97" s="49">
        <v>5</v>
      </c>
      <c r="G97" s="49">
        <v>3</v>
      </c>
      <c r="H97" s="49">
        <v>-1</v>
      </c>
      <c r="I97" s="50">
        <v>5</v>
      </c>
      <c r="J97" s="50">
        <v>3</v>
      </c>
      <c r="K97" s="50">
        <v>-1</v>
      </c>
    </row>
    <row r="98" spans="1:13" x14ac:dyDescent="0.35">
      <c r="A98" s="25">
        <f t="shared" si="1"/>
        <v>39</v>
      </c>
      <c r="B98" s="26">
        <f>VLOOKUP(A98,Banen!A$2:B$50,2,0)</f>
        <v>0</v>
      </c>
      <c r="C98" s="48">
        <v>5</v>
      </c>
      <c r="D98" s="48">
        <v>3</v>
      </c>
      <c r="E98" s="48">
        <v>-1</v>
      </c>
      <c r="F98" s="49">
        <v>5</v>
      </c>
      <c r="G98" s="49">
        <v>3</v>
      </c>
      <c r="H98" s="49">
        <v>-1</v>
      </c>
      <c r="I98" s="50">
        <v>5</v>
      </c>
      <c r="J98" s="50">
        <v>3</v>
      </c>
      <c r="K98" s="50">
        <v>-1</v>
      </c>
    </row>
    <row r="99" spans="1:13" x14ac:dyDescent="0.35">
      <c r="A99" s="25">
        <f t="shared" si="1"/>
        <v>40</v>
      </c>
      <c r="B99" s="26">
        <f>VLOOKUP(A99,Banen!A$2:B$50,2,0)</f>
        <v>0</v>
      </c>
      <c r="C99" s="48">
        <v>5</v>
      </c>
      <c r="D99" s="48">
        <v>3</v>
      </c>
      <c r="E99" s="48">
        <v>-1</v>
      </c>
      <c r="F99" s="49">
        <v>5</v>
      </c>
      <c r="G99" s="49">
        <v>3</v>
      </c>
      <c r="H99" s="49">
        <v>-1</v>
      </c>
      <c r="I99" s="50">
        <v>5</v>
      </c>
      <c r="J99" s="50">
        <v>3</v>
      </c>
      <c r="K99" s="50">
        <v>-1</v>
      </c>
    </row>
    <row r="100" spans="1:13" x14ac:dyDescent="0.35">
      <c r="C100" s="1"/>
      <c r="D100" s="1"/>
      <c r="E100" s="1"/>
      <c r="F100" s="1"/>
    </row>
    <row r="102" spans="1:13" ht="14.4" customHeight="1" x14ac:dyDescent="0.35">
      <c r="B102" s="28" t="s">
        <v>63</v>
      </c>
      <c r="C102" s="83"/>
      <c r="D102" s="29"/>
      <c r="E102" s="30"/>
      <c r="F102" s="102"/>
      <c r="G102" s="103"/>
      <c r="H102" s="104"/>
      <c r="I102" s="102"/>
      <c r="J102" s="103"/>
      <c r="K102" s="104"/>
      <c r="L102" s="105" t="str">
        <f>Startliste!A4</f>
        <v>JLT 22796394</v>
      </c>
      <c r="M102" s="106"/>
    </row>
    <row r="103" spans="1:13" x14ac:dyDescent="0.35">
      <c r="B103" s="28" t="s">
        <v>64</v>
      </c>
      <c r="C103" s="83"/>
      <c r="D103" s="29"/>
      <c r="E103" s="30"/>
      <c r="F103" s="102"/>
      <c r="G103" s="103"/>
      <c r="H103" s="104"/>
      <c r="I103" s="102"/>
      <c r="J103" s="103"/>
      <c r="K103" s="104"/>
      <c r="L103" s="106"/>
      <c r="M103" s="106"/>
    </row>
    <row r="104" spans="1:13" x14ac:dyDescent="0.35">
      <c r="B104" s="28" t="s">
        <v>65</v>
      </c>
      <c r="C104" s="83"/>
      <c r="D104" s="31"/>
      <c r="E104" s="30"/>
      <c r="F104" s="102"/>
      <c r="G104" s="103"/>
      <c r="H104" s="104"/>
      <c r="I104" s="102"/>
      <c r="J104" s="103"/>
      <c r="K104" s="104"/>
      <c r="L104" s="106"/>
      <c r="M104" s="106"/>
    </row>
    <row r="105" spans="1:13" x14ac:dyDescent="0.35">
      <c r="B105" s="2"/>
      <c r="C105" s="2"/>
      <c r="D105" s="2"/>
      <c r="E105" s="2"/>
      <c r="F105" s="2"/>
      <c r="G105" s="2"/>
      <c r="H105" s="2"/>
      <c r="I105" s="2"/>
      <c r="J105" s="2"/>
      <c r="K105" s="2"/>
      <c r="L105" s="106"/>
      <c r="M105" s="106"/>
    </row>
    <row r="106" spans="1:13" x14ac:dyDescent="0.35">
      <c r="B106" s="28" t="s">
        <v>66</v>
      </c>
      <c r="C106" s="102"/>
      <c r="D106" s="103"/>
      <c r="E106" s="104"/>
      <c r="F106" s="102"/>
      <c r="G106" s="103"/>
      <c r="H106" s="104"/>
      <c r="I106" s="102"/>
      <c r="J106" s="103"/>
      <c r="K106" s="104"/>
      <c r="L106" s="106"/>
      <c r="M106" s="106"/>
    </row>
    <row r="109" spans="1:13" x14ac:dyDescent="0.35">
      <c r="B109" s="3" t="s">
        <v>60</v>
      </c>
    </row>
    <row r="110" spans="1:13" x14ac:dyDescent="0.35">
      <c r="B110" s="3">
        <f>B56+1</f>
        <v>3</v>
      </c>
    </row>
    <row r="111" spans="1:13" x14ac:dyDescent="0.35">
      <c r="A111" s="22"/>
      <c r="B111" s="23"/>
      <c r="C111" s="99">
        <f>Startliste!C9</f>
        <v>7</v>
      </c>
      <c r="D111" s="99"/>
      <c r="E111" s="99"/>
      <c r="F111" s="99">
        <f>Startliste!C10</f>
        <v>8</v>
      </c>
      <c r="G111" s="99"/>
      <c r="H111" s="99"/>
      <c r="I111" s="99">
        <f>Startliste!C11</f>
        <v>9</v>
      </c>
      <c r="J111" s="99"/>
      <c r="K111" s="99"/>
    </row>
    <row r="112" spans="1:13" x14ac:dyDescent="0.35">
      <c r="A112" s="22"/>
      <c r="B112" s="23"/>
      <c r="C112" s="100" t="str">
        <f>Startliste!D9</f>
        <v>Søren Frederik Clausen</v>
      </c>
      <c r="D112" s="100"/>
      <c r="E112" s="100"/>
      <c r="F112" s="100" t="str">
        <f>Startliste!D10</f>
        <v>Flemming Kistrup</v>
      </c>
      <c r="G112" s="100"/>
      <c r="H112" s="100"/>
      <c r="I112" s="100" t="str">
        <f>Startliste!D11</f>
        <v>Orla Hansen</v>
      </c>
      <c r="J112" s="100"/>
      <c r="K112" s="100"/>
    </row>
    <row r="113" spans="1:14" x14ac:dyDescent="0.35">
      <c r="A113" s="85" t="s">
        <v>61</v>
      </c>
      <c r="B113" s="24" t="s">
        <v>62</v>
      </c>
      <c r="C113" s="101"/>
      <c r="D113" s="101"/>
      <c r="E113" s="101"/>
      <c r="F113" s="101"/>
      <c r="G113" s="101"/>
      <c r="H113" s="101"/>
      <c r="I113" s="101"/>
      <c r="J113" s="101"/>
      <c r="K113" s="101"/>
      <c r="L113" s="5"/>
      <c r="M113" s="2"/>
      <c r="N113" s="2"/>
    </row>
    <row r="114" spans="1:14" x14ac:dyDescent="0.35">
      <c r="A114" s="25">
        <v>1</v>
      </c>
      <c r="B114" s="26" t="str">
        <f>VLOOKUP(A114,Banen!A$2:B$50,2,0)</f>
        <v>Muflon</v>
      </c>
      <c r="C114" s="48">
        <v>5</v>
      </c>
      <c r="D114" s="48">
        <v>3</v>
      </c>
      <c r="E114" s="48">
        <v>-1</v>
      </c>
      <c r="F114" s="49">
        <v>5</v>
      </c>
      <c r="G114" s="49">
        <v>3</v>
      </c>
      <c r="H114" s="49">
        <v>-1</v>
      </c>
      <c r="I114" s="50">
        <v>5</v>
      </c>
      <c r="J114" s="50">
        <v>3</v>
      </c>
      <c r="K114" s="50">
        <v>-1</v>
      </c>
    </row>
    <row r="115" spans="1:14" x14ac:dyDescent="0.35">
      <c r="A115" s="25">
        <f>A114+1</f>
        <v>2</v>
      </c>
      <c r="B115" s="26" t="str">
        <f>VLOOKUP(A115,Banen!A$2:B$50,2,0)</f>
        <v>Kok</v>
      </c>
      <c r="C115" s="48">
        <v>5</v>
      </c>
      <c r="D115" s="48">
        <v>3</v>
      </c>
      <c r="E115" s="48">
        <v>-1</v>
      </c>
      <c r="F115" s="49">
        <v>5</v>
      </c>
      <c r="G115" s="49">
        <v>3</v>
      </c>
      <c r="H115" s="49">
        <v>-1</v>
      </c>
      <c r="I115" s="50">
        <v>5</v>
      </c>
      <c r="J115" s="50">
        <v>3</v>
      </c>
      <c r="K115" s="50">
        <v>-1</v>
      </c>
    </row>
    <row r="116" spans="1:14" x14ac:dyDescent="0.35">
      <c r="A116" s="25">
        <f t="shared" ref="A116:A153" si="2">A115+1</f>
        <v>3</v>
      </c>
      <c r="B116" s="26" t="str">
        <f>VLOOKUP(A116,Banen!A$2:B$50,2,0)</f>
        <v>Jærv</v>
      </c>
      <c r="C116" s="48">
        <v>5</v>
      </c>
      <c r="D116" s="48">
        <v>3</v>
      </c>
      <c r="E116" s="48">
        <v>-1</v>
      </c>
      <c r="F116" s="49">
        <v>5</v>
      </c>
      <c r="G116" s="49">
        <v>3</v>
      </c>
      <c r="H116" s="49">
        <v>-1</v>
      </c>
      <c r="I116" s="50">
        <v>5</v>
      </c>
      <c r="J116" s="50">
        <v>3</v>
      </c>
      <c r="K116" s="50">
        <v>-1</v>
      </c>
    </row>
    <row r="117" spans="1:14" x14ac:dyDescent="0.35">
      <c r="A117" s="25">
        <f t="shared" si="2"/>
        <v>4</v>
      </c>
      <c r="B117" s="26" t="str">
        <f>VLOOKUP(A117,Banen!A$2:B$50,2,0)</f>
        <v>Mårhund</v>
      </c>
      <c r="C117" s="48">
        <v>5</v>
      </c>
      <c r="D117" s="48">
        <v>3</v>
      </c>
      <c r="E117" s="48">
        <v>-1</v>
      </c>
      <c r="F117" s="49">
        <v>5</v>
      </c>
      <c r="G117" s="49">
        <v>3</v>
      </c>
      <c r="H117" s="49">
        <v>-1</v>
      </c>
      <c r="I117" s="50">
        <v>5</v>
      </c>
      <c r="J117" s="50">
        <v>3</v>
      </c>
      <c r="K117" s="50">
        <v>-1</v>
      </c>
    </row>
    <row r="118" spans="1:14" x14ac:dyDescent="0.35">
      <c r="A118" s="25">
        <f t="shared" si="2"/>
        <v>5</v>
      </c>
      <c r="B118" s="26" t="str">
        <f>VLOOKUP(A118,Banen!A$2:B$50,2,0)</f>
        <v>Bæver</v>
      </c>
      <c r="C118" s="48">
        <v>5</v>
      </c>
      <c r="D118" s="48">
        <v>3</v>
      </c>
      <c r="E118" s="48">
        <v>-1</v>
      </c>
      <c r="F118" s="49">
        <v>5</v>
      </c>
      <c r="G118" s="49">
        <v>3</v>
      </c>
      <c r="H118" s="49">
        <v>-1</v>
      </c>
      <c r="I118" s="50">
        <v>5</v>
      </c>
      <c r="J118" s="50">
        <v>3</v>
      </c>
      <c r="K118" s="50">
        <v>-1</v>
      </c>
    </row>
    <row r="119" spans="1:14" x14ac:dyDescent="0.35">
      <c r="A119" s="25">
        <f t="shared" si="2"/>
        <v>6</v>
      </c>
      <c r="B119" s="26" t="str">
        <f>VLOOKUP(A119,Banen!A$2:B$50,2,0)</f>
        <v>Buk</v>
      </c>
      <c r="C119" s="48">
        <v>5</v>
      </c>
      <c r="D119" s="48">
        <v>3</v>
      </c>
      <c r="E119" s="48">
        <v>-1</v>
      </c>
      <c r="F119" s="49">
        <v>5</v>
      </c>
      <c r="G119" s="49">
        <v>3</v>
      </c>
      <c r="H119" s="49">
        <v>-1</v>
      </c>
      <c r="I119" s="50">
        <v>5</v>
      </c>
      <c r="J119" s="50">
        <v>3</v>
      </c>
      <c r="K119" s="50">
        <v>-1</v>
      </c>
    </row>
    <row r="120" spans="1:14" x14ac:dyDescent="0.35">
      <c r="A120" s="25">
        <f t="shared" si="2"/>
        <v>7</v>
      </c>
      <c r="B120" s="26" t="str">
        <f>VLOOKUP(A120,Banen!A$2:B$50,2,0)</f>
        <v>Gimse</v>
      </c>
      <c r="C120" s="48">
        <v>5</v>
      </c>
      <c r="D120" s="48">
        <v>3</v>
      </c>
      <c r="E120" s="48">
        <v>-1</v>
      </c>
      <c r="F120" s="49">
        <v>5</v>
      </c>
      <c r="G120" s="49">
        <v>3</v>
      </c>
      <c r="H120" s="49">
        <v>-1</v>
      </c>
      <c r="I120" s="50">
        <v>5</v>
      </c>
      <c r="J120" s="50">
        <v>3</v>
      </c>
      <c r="K120" s="50">
        <v>-1</v>
      </c>
    </row>
    <row r="121" spans="1:14" x14ac:dyDescent="0.35">
      <c r="A121" s="25">
        <f t="shared" si="2"/>
        <v>8</v>
      </c>
      <c r="B121" s="26" t="str">
        <f>VLOOKUP(A121,Banen!A$2:B$50,2,0)</f>
        <v>Ræv</v>
      </c>
      <c r="C121" s="48">
        <v>5</v>
      </c>
      <c r="D121" s="48">
        <v>3</v>
      </c>
      <c r="E121" s="48">
        <v>-1</v>
      </c>
      <c r="F121" s="49">
        <v>5</v>
      </c>
      <c r="G121" s="49">
        <v>3</v>
      </c>
      <c r="H121" s="49">
        <v>-1</v>
      </c>
      <c r="I121" s="50">
        <v>5</v>
      </c>
      <c r="J121" s="50">
        <v>3</v>
      </c>
      <c r="K121" s="50">
        <v>-1</v>
      </c>
    </row>
    <row r="122" spans="1:14" x14ac:dyDescent="0.35">
      <c r="A122" s="25">
        <f t="shared" si="2"/>
        <v>9</v>
      </c>
      <c r="B122" s="26" t="str">
        <f>VLOOKUP(A122,Banen!A$2:B$50,2,0)</f>
        <v>Tjur</v>
      </c>
      <c r="C122" s="48">
        <v>5</v>
      </c>
      <c r="D122" s="48">
        <v>3</v>
      </c>
      <c r="E122" s="48">
        <v>-1</v>
      </c>
      <c r="F122" s="49">
        <v>5</v>
      </c>
      <c r="G122" s="49">
        <v>3</v>
      </c>
      <c r="H122" s="49">
        <v>-1</v>
      </c>
      <c r="I122" s="50">
        <v>5</v>
      </c>
      <c r="J122" s="50">
        <v>3</v>
      </c>
      <c r="K122" s="50">
        <v>-1</v>
      </c>
    </row>
    <row r="123" spans="1:14" x14ac:dyDescent="0.35">
      <c r="A123" s="25">
        <f t="shared" si="2"/>
        <v>10</v>
      </c>
      <c r="B123" s="26" t="str">
        <f>VLOOKUP(A123,Banen!A$2:B$50,2,0)</f>
        <v>Vaskebjørn</v>
      </c>
      <c r="C123" s="48">
        <v>5</v>
      </c>
      <c r="D123" s="48">
        <v>3</v>
      </c>
      <c r="E123" s="48">
        <v>-1</v>
      </c>
      <c r="F123" s="49">
        <v>5</v>
      </c>
      <c r="G123" s="49">
        <v>3</v>
      </c>
      <c r="H123" s="49">
        <v>-1</v>
      </c>
      <c r="I123" s="50">
        <v>5</v>
      </c>
      <c r="J123" s="50">
        <v>3</v>
      </c>
      <c r="K123" s="50">
        <v>-1</v>
      </c>
    </row>
    <row r="124" spans="1:14" x14ac:dyDescent="0.35">
      <c r="A124" s="25">
        <f t="shared" si="2"/>
        <v>11</v>
      </c>
      <c r="B124" s="26" t="str">
        <f>VLOOKUP(A124,Banen!A$2:B$50,2,0)</f>
        <v>Kronhjort</v>
      </c>
      <c r="C124" s="48">
        <v>5</v>
      </c>
      <c r="D124" s="48">
        <v>3</v>
      </c>
      <c r="E124" s="48">
        <v>-1</v>
      </c>
      <c r="F124" s="49">
        <v>5</v>
      </c>
      <c r="G124" s="49">
        <v>3</v>
      </c>
      <c r="H124" s="49">
        <v>-1</v>
      </c>
      <c r="I124" s="50">
        <v>5</v>
      </c>
      <c r="J124" s="50">
        <v>3</v>
      </c>
      <c r="K124" s="50">
        <v>-1</v>
      </c>
    </row>
    <row r="125" spans="1:14" x14ac:dyDescent="0.35">
      <c r="A125" s="25">
        <f t="shared" si="2"/>
        <v>12</v>
      </c>
      <c r="B125" s="26" t="str">
        <f>VLOOKUP(A125,Banen!A$2:B$50,2,0)</f>
        <v>Dåhjort</v>
      </c>
      <c r="C125" s="48">
        <v>5</v>
      </c>
      <c r="D125" s="48">
        <v>3</v>
      </c>
      <c r="E125" s="48">
        <v>-1</v>
      </c>
      <c r="F125" s="49">
        <v>5</v>
      </c>
      <c r="G125" s="49">
        <v>3</v>
      </c>
      <c r="H125" s="49">
        <v>-1</v>
      </c>
      <c r="I125" s="50">
        <v>5</v>
      </c>
      <c r="J125" s="50">
        <v>3</v>
      </c>
      <c r="K125" s="50">
        <v>-1</v>
      </c>
    </row>
    <row r="126" spans="1:14" x14ac:dyDescent="0.35">
      <c r="A126" s="25">
        <f t="shared" si="2"/>
        <v>13</v>
      </c>
      <c r="B126" s="26" t="str">
        <f>VLOOKUP(A126,Banen!A$2:B$50,2,0)</f>
        <v>Stenbuk Brun</v>
      </c>
      <c r="C126" s="48">
        <v>5</v>
      </c>
      <c r="D126" s="48">
        <v>3</v>
      </c>
      <c r="E126" s="48">
        <v>-1</v>
      </c>
      <c r="F126" s="49">
        <v>5</v>
      </c>
      <c r="G126" s="49">
        <v>3</v>
      </c>
      <c r="H126" s="49">
        <v>-1</v>
      </c>
      <c r="I126" s="50">
        <v>5</v>
      </c>
      <c r="J126" s="50">
        <v>3</v>
      </c>
      <c r="K126" s="50">
        <v>-1</v>
      </c>
    </row>
    <row r="127" spans="1:14" x14ac:dyDescent="0.35">
      <c r="A127" s="25">
        <f t="shared" si="2"/>
        <v>14</v>
      </c>
      <c r="B127" s="26" t="str">
        <f>VLOOKUP(A127,Banen!A$2:B$50,2,0)</f>
        <v>And</v>
      </c>
      <c r="C127" s="48">
        <v>5</v>
      </c>
      <c r="D127" s="48">
        <v>3</v>
      </c>
      <c r="E127" s="48">
        <v>-1</v>
      </c>
      <c r="F127" s="49">
        <v>5</v>
      </c>
      <c r="G127" s="49">
        <v>3</v>
      </c>
      <c r="H127" s="49">
        <v>-1</v>
      </c>
      <c r="I127" s="50">
        <v>5</v>
      </c>
      <c r="J127" s="50">
        <v>3</v>
      </c>
      <c r="K127" s="50">
        <v>-1</v>
      </c>
    </row>
    <row r="128" spans="1:14" x14ac:dyDescent="0.35">
      <c r="A128" s="25">
        <f t="shared" si="2"/>
        <v>15</v>
      </c>
      <c r="B128" s="26" t="str">
        <f>VLOOKUP(A128,Banen!A$2:B$50,2,0)</f>
        <v>Kalkun</v>
      </c>
      <c r="C128" s="48">
        <v>5</v>
      </c>
      <c r="D128" s="48">
        <v>3</v>
      </c>
      <c r="E128" s="48">
        <v>-1</v>
      </c>
      <c r="F128" s="49">
        <v>5</v>
      </c>
      <c r="G128" s="49">
        <v>3</v>
      </c>
      <c r="H128" s="49">
        <v>-1</v>
      </c>
      <c r="I128" s="50">
        <v>5</v>
      </c>
      <c r="J128" s="50">
        <v>3</v>
      </c>
      <c r="K128" s="50">
        <v>-1</v>
      </c>
    </row>
    <row r="129" spans="1:11" x14ac:dyDescent="0.35">
      <c r="A129" s="25">
        <f t="shared" si="2"/>
        <v>16</v>
      </c>
      <c r="B129" s="26" t="str">
        <f>VLOOKUP(A129,Banen!A$2:B$50,2,0)</f>
        <v>Orne</v>
      </c>
      <c r="C129" s="48">
        <v>5</v>
      </c>
      <c r="D129" s="48">
        <v>3</v>
      </c>
      <c r="E129" s="48">
        <v>-1</v>
      </c>
      <c r="F129" s="49">
        <v>5</v>
      </c>
      <c r="G129" s="49">
        <v>3</v>
      </c>
      <c r="H129" s="49">
        <v>-1</v>
      </c>
      <c r="I129" s="50">
        <v>5</v>
      </c>
      <c r="J129" s="50">
        <v>3</v>
      </c>
      <c r="K129" s="50">
        <v>-1</v>
      </c>
    </row>
    <row r="130" spans="1:11" x14ac:dyDescent="0.35">
      <c r="A130" s="25">
        <f t="shared" si="2"/>
        <v>17</v>
      </c>
      <c r="B130" s="26" t="str">
        <f>VLOOKUP(A130,Banen!A$2:B$50,2,0)</f>
        <v>Gås</v>
      </c>
      <c r="C130" s="48">
        <v>5</v>
      </c>
      <c r="D130" s="48">
        <v>3</v>
      </c>
      <c r="E130" s="48">
        <v>-1</v>
      </c>
      <c r="F130" s="49">
        <v>5</v>
      </c>
      <c r="G130" s="49">
        <v>3</v>
      </c>
      <c r="H130" s="49">
        <v>-1</v>
      </c>
      <c r="I130" s="50">
        <v>5</v>
      </c>
      <c r="J130" s="50">
        <v>3</v>
      </c>
      <c r="K130" s="50">
        <v>-1</v>
      </c>
    </row>
    <row r="131" spans="1:11" x14ac:dyDescent="0.35">
      <c r="A131" s="25">
        <f t="shared" si="2"/>
        <v>18</v>
      </c>
      <c r="B131" s="26" t="str">
        <f>VLOOKUP(A131,Banen!A$2:B$50,2,0)</f>
        <v>Stenbuk Hvid</v>
      </c>
      <c r="C131" s="48">
        <v>5</v>
      </c>
      <c r="D131" s="48">
        <v>3</v>
      </c>
      <c r="E131" s="48">
        <v>-1</v>
      </c>
      <c r="F131" s="49">
        <v>5</v>
      </c>
      <c r="G131" s="49">
        <v>3</v>
      </c>
      <c r="H131" s="49">
        <v>-1</v>
      </c>
      <c r="I131" s="50">
        <v>5</v>
      </c>
      <c r="J131" s="50">
        <v>3</v>
      </c>
      <c r="K131" s="50">
        <v>-1</v>
      </c>
    </row>
    <row r="132" spans="1:11" x14ac:dyDescent="0.35">
      <c r="A132" s="25">
        <f t="shared" si="2"/>
        <v>19</v>
      </c>
      <c r="B132" s="26" t="str">
        <f>VLOOKUP(A132,Banen!A$2:B$50,2,0)</f>
        <v>Muflon</v>
      </c>
      <c r="C132" s="48">
        <v>5</v>
      </c>
      <c r="D132" s="48">
        <v>3</v>
      </c>
      <c r="E132" s="48">
        <v>-1</v>
      </c>
      <c r="F132" s="49">
        <v>5</v>
      </c>
      <c r="G132" s="49">
        <v>3</v>
      </c>
      <c r="H132" s="49">
        <v>-1</v>
      </c>
      <c r="I132" s="50">
        <v>5</v>
      </c>
      <c r="J132" s="50">
        <v>3</v>
      </c>
      <c r="K132" s="50">
        <v>-1</v>
      </c>
    </row>
    <row r="133" spans="1:11" x14ac:dyDescent="0.35">
      <c r="A133" s="25">
        <f t="shared" si="2"/>
        <v>20</v>
      </c>
      <c r="B133" s="26" t="str">
        <f>VLOOKUP(A133,Banen!A$2:B$50,2,0)</f>
        <v>Rensdyr</v>
      </c>
      <c r="C133" s="48">
        <v>5</v>
      </c>
      <c r="D133" s="48">
        <v>3</v>
      </c>
      <c r="E133" s="48">
        <v>-1</v>
      </c>
      <c r="F133" s="49">
        <v>5</v>
      </c>
      <c r="G133" s="49">
        <v>3</v>
      </c>
      <c r="H133" s="49">
        <v>-1</v>
      </c>
      <c r="I133" s="50">
        <v>5</v>
      </c>
      <c r="J133" s="50">
        <v>3</v>
      </c>
      <c r="K133" s="50">
        <v>-1</v>
      </c>
    </row>
    <row r="134" spans="1:11" x14ac:dyDescent="0.35">
      <c r="A134" s="25">
        <f t="shared" si="2"/>
        <v>21</v>
      </c>
      <c r="B134" s="26" t="str">
        <f>VLOOKUP(A134,Banen!A$2:B$50,2,0)</f>
        <v>Kok</v>
      </c>
      <c r="C134" s="48">
        <v>5</v>
      </c>
      <c r="D134" s="48">
        <v>3</v>
      </c>
      <c r="E134" s="48">
        <v>-1</v>
      </c>
      <c r="F134" s="49">
        <v>5</v>
      </c>
      <c r="G134" s="49">
        <v>3</v>
      </c>
      <c r="H134" s="49">
        <v>-1</v>
      </c>
      <c r="I134" s="50">
        <v>5</v>
      </c>
      <c r="J134" s="50">
        <v>3</v>
      </c>
      <c r="K134" s="50">
        <v>-1</v>
      </c>
    </row>
    <row r="135" spans="1:11" x14ac:dyDescent="0.35">
      <c r="A135" s="25">
        <f t="shared" si="2"/>
        <v>22</v>
      </c>
      <c r="B135" s="26" t="str">
        <f>VLOOKUP(A135,Banen!A$2:B$50,2,0)</f>
        <v>Bæver</v>
      </c>
      <c r="C135" s="48">
        <v>5</v>
      </c>
      <c r="D135" s="48">
        <v>3</v>
      </c>
      <c r="E135" s="48">
        <v>-1</v>
      </c>
      <c r="F135" s="49">
        <v>5</v>
      </c>
      <c r="G135" s="49">
        <v>3</v>
      </c>
      <c r="H135" s="49">
        <v>-1</v>
      </c>
      <c r="I135" s="50">
        <v>5</v>
      </c>
      <c r="J135" s="50">
        <v>3</v>
      </c>
      <c r="K135" s="50">
        <v>-1</v>
      </c>
    </row>
    <row r="136" spans="1:11" x14ac:dyDescent="0.35">
      <c r="A136" s="25">
        <f t="shared" si="2"/>
        <v>23</v>
      </c>
      <c r="B136" s="26" t="str">
        <f>VLOOKUP(A136,Banen!A$2:B$50,2,0)</f>
        <v>Ulv</v>
      </c>
      <c r="C136" s="48">
        <v>5</v>
      </c>
      <c r="D136" s="48">
        <v>3</v>
      </c>
      <c r="E136" s="48">
        <v>-1</v>
      </c>
      <c r="F136" s="49">
        <v>5</v>
      </c>
      <c r="G136" s="49">
        <v>3</v>
      </c>
      <c r="H136" s="49">
        <v>-1</v>
      </c>
      <c r="I136" s="50">
        <v>5</v>
      </c>
      <c r="J136" s="50">
        <v>3</v>
      </c>
      <c r="K136" s="50">
        <v>-1</v>
      </c>
    </row>
    <row r="137" spans="1:11" x14ac:dyDescent="0.35">
      <c r="A137" s="25">
        <f t="shared" si="2"/>
        <v>24</v>
      </c>
      <c r="B137" s="26" t="str">
        <f>VLOOKUP(A137,Banen!A$2:B$50,2,0)</f>
        <v>Grævling</v>
      </c>
      <c r="C137" s="48">
        <v>5</v>
      </c>
      <c r="D137" s="48">
        <v>3</v>
      </c>
      <c r="E137" s="48">
        <v>-1</v>
      </c>
      <c r="F137" s="49">
        <v>5</v>
      </c>
      <c r="G137" s="49">
        <v>3</v>
      </c>
      <c r="H137" s="49">
        <v>-1</v>
      </c>
      <c r="I137" s="50">
        <v>5</v>
      </c>
      <c r="J137" s="50">
        <v>3</v>
      </c>
      <c r="K137" s="50">
        <v>-1</v>
      </c>
    </row>
    <row r="138" spans="1:11" x14ac:dyDescent="0.35">
      <c r="A138" s="25">
        <f t="shared" si="2"/>
        <v>25</v>
      </c>
      <c r="B138" s="26" t="str">
        <f>VLOOKUP(A138,Banen!A$2:B$50,2,0)</f>
        <v>Urfugl</v>
      </c>
      <c r="C138" s="48">
        <v>5</v>
      </c>
      <c r="D138" s="48">
        <v>3</v>
      </c>
      <c r="E138" s="48">
        <v>-1</v>
      </c>
      <c r="F138" s="49">
        <v>5</v>
      </c>
      <c r="G138" s="49">
        <v>3</v>
      </c>
      <c r="H138" s="49">
        <v>-1</v>
      </c>
      <c r="I138" s="50">
        <v>5</v>
      </c>
      <c r="J138" s="50">
        <v>3</v>
      </c>
      <c r="K138" s="50">
        <v>-1</v>
      </c>
    </row>
    <row r="139" spans="1:11" x14ac:dyDescent="0.35">
      <c r="A139" s="25">
        <f t="shared" si="2"/>
        <v>26</v>
      </c>
      <c r="B139" s="26" t="str">
        <f>VLOOKUP(A139,Banen!A$2:B$50,2,0)</f>
        <v>Odder</v>
      </c>
      <c r="C139" s="48">
        <v>5</v>
      </c>
      <c r="D139" s="48">
        <v>3</v>
      </c>
      <c r="E139" s="48">
        <v>-1</v>
      </c>
      <c r="F139" s="49">
        <v>5</v>
      </c>
      <c r="G139" s="49">
        <v>3</v>
      </c>
      <c r="H139" s="49">
        <v>-1</v>
      </c>
      <c r="I139" s="50">
        <v>5</v>
      </c>
      <c r="J139" s="50">
        <v>3</v>
      </c>
      <c r="K139" s="50">
        <v>-1</v>
      </c>
    </row>
    <row r="140" spans="1:11" x14ac:dyDescent="0.35">
      <c r="A140" s="25">
        <f t="shared" si="2"/>
        <v>27</v>
      </c>
      <c r="B140" s="26" t="str">
        <f>VLOOKUP(A140,Banen!A$2:B$50,2,0)</f>
        <v>Rå</v>
      </c>
      <c r="C140" s="48">
        <v>5</v>
      </c>
      <c r="D140" s="48">
        <v>3</v>
      </c>
      <c r="E140" s="48">
        <v>-1</v>
      </c>
      <c r="F140" s="49">
        <v>5</v>
      </c>
      <c r="G140" s="49">
        <v>3</v>
      </c>
      <c r="H140" s="49">
        <v>-1</v>
      </c>
      <c r="I140" s="50">
        <v>5</v>
      </c>
      <c r="J140" s="50">
        <v>3</v>
      </c>
      <c r="K140" s="50">
        <v>-1</v>
      </c>
    </row>
    <row r="141" spans="1:11" x14ac:dyDescent="0.35">
      <c r="A141" s="25">
        <f t="shared" si="2"/>
        <v>28</v>
      </c>
      <c r="B141" s="26" t="str">
        <f>VLOOKUP(A141,Banen!A$2:B$50,2,0)</f>
        <v>Ræv</v>
      </c>
      <c r="C141" s="48">
        <v>5</v>
      </c>
      <c r="D141" s="48">
        <v>3</v>
      </c>
      <c r="E141" s="48">
        <v>-1</v>
      </c>
      <c r="F141" s="49">
        <v>5</v>
      </c>
      <c r="G141" s="49">
        <v>3</v>
      </c>
      <c r="H141" s="49">
        <v>-1</v>
      </c>
      <c r="I141" s="50">
        <v>5</v>
      </c>
      <c r="J141" s="50">
        <v>3</v>
      </c>
      <c r="K141" s="50">
        <v>-1</v>
      </c>
    </row>
    <row r="142" spans="1:11" x14ac:dyDescent="0.35">
      <c r="A142" s="25">
        <f t="shared" si="2"/>
        <v>29</v>
      </c>
      <c r="B142" s="26" t="str">
        <f>VLOOKUP(A142,Banen!A$2:B$50,2,0)</f>
        <v>Hare</v>
      </c>
      <c r="C142" s="48">
        <v>5</v>
      </c>
      <c r="D142" s="48">
        <v>3</v>
      </c>
      <c r="E142" s="48">
        <v>-1</v>
      </c>
      <c r="F142" s="49">
        <v>5</v>
      </c>
      <c r="G142" s="49">
        <v>3</v>
      </c>
      <c r="H142" s="49">
        <v>-1</v>
      </c>
      <c r="I142" s="50">
        <v>5</v>
      </c>
      <c r="J142" s="50">
        <v>3</v>
      </c>
      <c r="K142" s="50">
        <v>-1</v>
      </c>
    </row>
    <row r="143" spans="1:11" x14ac:dyDescent="0.35">
      <c r="A143" s="25">
        <f t="shared" si="2"/>
        <v>30</v>
      </c>
      <c r="B143" s="26" t="str">
        <f>VLOOKUP(A143,Banen!A$2:B$50,2,0)</f>
        <v>Løbene Gris</v>
      </c>
      <c r="C143" s="48">
        <v>5</v>
      </c>
      <c r="D143" s="48">
        <v>3</v>
      </c>
      <c r="E143" s="48">
        <v>-1</v>
      </c>
      <c r="F143" s="49">
        <v>5</v>
      </c>
      <c r="G143" s="49">
        <v>3</v>
      </c>
      <c r="H143" s="49">
        <v>-1</v>
      </c>
      <c r="I143" s="50">
        <v>5</v>
      </c>
      <c r="J143" s="50">
        <v>3</v>
      </c>
      <c r="K143" s="50">
        <v>-1</v>
      </c>
    </row>
    <row r="144" spans="1:11" x14ac:dyDescent="0.35">
      <c r="A144" s="25">
        <f t="shared" si="2"/>
        <v>31</v>
      </c>
      <c r="B144" s="26">
        <f>VLOOKUP(A144,Banen!A$2:B$50,2,0)</f>
        <v>0</v>
      </c>
      <c r="C144" s="48">
        <v>5</v>
      </c>
      <c r="D144" s="48">
        <v>3</v>
      </c>
      <c r="E144" s="48">
        <v>-1</v>
      </c>
      <c r="F144" s="49">
        <v>5</v>
      </c>
      <c r="G144" s="49">
        <v>3</v>
      </c>
      <c r="H144" s="49">
        <v>-1</v>
      </c>
      <c r="I144" s="50">
        <v>5</v>
      </c>
      <c r="J144" s="50">
        <v>3</v>
      </c>
      <c r="K144" s="50">
        <v>-1</v>
      </c>
    </row>
    <row r="145" spans="1:13" x14ac:dyDescent="0.35">
      <c r="A145" s="25">
        <f t="shared" si="2"/>
        <v>32</v>
      </c>
      <c r="B145" s="26">
        <f>VLOOKUP(A145,Banen!A$2:B$50,2,0)</f>
        <v>0</v>
      </c>
      <c r="C145" s="48">
        <v>5</v>
      </c>
      <c r="D145" s="48">
        <v>3</v>
      </c>
      <c r="E145" s="48">
        <v>-1</v>
      </c>
      <c r="F145" s="49">
        <v>5</v>
      </c>
      <c r="G145" s="49">
        <v>3</v>
      </c>
      <c r="H145" s="49">
        <v>-1</v>
      </c>
      <c r="I145" s="50">
        <v>5</v>
      </c>
      <c r="J145" s="50">
        <v>3</v>
      </c>
      <c r="K145" s="50">
        <v>-1</v>
      </c>
    </row>
    <row r="146" spans="1:13" x14ac:dyDescent="0.35">
      <c r="A146" s="25">
        <f t="shared" si="2"/>
        <v>33</v>
      </c>
      <c r="B146" s="26">
        <f>VLOOKUP(A146,Banen!A$2:B$50,2,0)</f>
        <v>0</v>
      </c>
      <c r="C146" s="48">
        <v>5</v>
      </c>
      <c r="D146" s="48">
        <v>3</v>
      </c>
      <c r="E146" s="48">
        <v>-1</v>
      </c>
      <c r="F146" s="49">
        <v>5</v>
      </c>
      <c r="G146" s="49">
        <v>3</v>
      </c>
      <c r="H146" s="49">
        <v>-1</v>
      </c>
      <c r="I146" s="50">
        <v>5</v>
      </c>
      <c r="J146" s="50">
        <v>3</v>
      </c>
      <c r="K146" s="50">
        <v>-1</v>
      </c>
    </row>
    <row r="147" spans="1:13" x14ac:dyDescent="0.35">
      <c r="A147" s="25">
        <f t="shared" si="2"/>
        <v>34</v>
      </c>
      <c r="B147" s="26">
        <f>VLOOKUP(A147,Banen!A$2:B$50,2,0)</f>
        <v>0</v>
      </c>
      <c r="C147" s="48">
        <v>5</v>
      </c>
      <c r="D147" s="48">
        <v>3</v>
      </c>
      <c r="E147" s="48">
        <v>-1</v>
      </c>
      <c r="F147" s="49">
        <v>5</v>
      </c>
      <c r="G147" s="49">
        <v>3</v>
      </c>
      <c r="H147" s="49">
        <v>-1</v>
      </c>
      <c r="I147" s="50">
        <v>5</v>
      </c>
      <c r="J147" s="50">
        <v>3</v>
      </c>
      <c r="K147" s="50">
        <v>-1</v>
      </c>
    </row>
    <row r="148" spans="1:13" x14ac:dyDescent="0.35">
      <c r="A148" s="25">
        <f t="shared" si="2"/>
        <v>35</v>
      </c>
      <c r="B148" s="26">
        <f>VLOOKUP(A148,Banen!A$2:B$50,2,0)</f>
        <v>0</v>
      </c>
      <c r="C148" s="48">
        <v>5</v>
      </c>
      <c r="D148" s="48">
        <v>3</v>
      </c>
      <c r="E148" s="48">
        <v>-1</v>
      </c>
      <c r="F148" s="49">
        <v>5</v>
      </c>
      <c r="G148" s="49">
        <v>3</v>
      </c>
      <c r="H148" s="49">
        <v>-1</v>
      </c>
      <c r="I148" s="50">
        <v>5</v>
      </c>
      <c r="J148" s="50">
        <v>3</v>
      </c>
      <c r="K148" s="50">
        <v>-1</v>
      </c>
    </row>
    <row r="149" spans="1:13" x14ac:dyDescent="0.35">
      <c r="A149" s="25">
        <f t="shared" si="2"/>
        <v>36</v>
      </c>
      <c r="B149" s="26">
        <f>VLOOKUP(A149,Banen!A$2:B$50,2,0)</f>
        <v>0</v>
      </c>
      <c r="C149" s="48">
        <v>5</v>
      </c>
      <c r="D149" s="48">
        <v>3</v>
      </c>
      <c r="E149" s="48">
        <v>-1</v>
      </c>
      <c r="F149" s="49">
        <v>5</v>
      </c>
      <c r="G149" s="49">
        <v>3</v>
      </c>
      <c r="H149" s="49">
        <v>-1</v>
      </c>
      <c r="I149" s="50">
        <v>5</v>
      </c>
      <c r="J149" s="50">
        <v>3</v>
      </c>
      <c r="K149" s="50">
        <v>-1</v>
      </c>
    </row>
    <row r="150" spans="1:13" x14ac:dyDescent="0.35">
      <c r="A150" s="25">
        <f t="shared" si="2"/>
        <v>37</v>
      </c>
      <c r="B150" s="26">
        <f>VLOOKUP(A150,Banen!A$2:B$50,2,0)</f>
        <v>0</v>
      </c>
      <c r="C150" s="48">
        <v>5</v>
      </c>
      <c r="D150" s="48">
        <v>3</v>
      </c>
      <c r="E150" s="48">
        <v>-1</v>
      </c>
      <c r="F150" s="49">
        <v>5</v>
      </c>
      <c r="G150" s="49">
        <v>3</v>
      </c>
      <c r="H150" s="49">
        <v>-1</v>
      </c>
      <c r="I150" s="50">
        <v>5</v>
      </c>
      <c r="J150" s="50">
        <v>3</v>
      </c>
      <c r="K150" s="50">
        <v>-1</v>
      </c>
    </row>
    <row r="151" spans="1:13" x14ac:dyDescent="0.35">
      <c r="A151" s="25">
        <f t="shared" si="2"/>
        <v>38</v>
      </c>
      <c r="B151" s="26">
        <f>VLOOKUP(A151,Banen!A$2:B$50,2,0)</f>
        <v>0</v>
      </c>
      <c r="C151" s="48">
        <v>5</v>
      </c>
      <c r="D151" s="48">
        <v>3</v>
      </c>
      <c r="E151" s="48">
        <v>-1</v>
      </c>
      <c r="F151" s="49">
        <v>5</v>
      </c>
      <c r="G151" s="49">
        <v>3</v>
      </c>
      <c r="H151" s="49">
        <v>-1</v>
      </c>
      <c r="I151" s="50">
        <v>5</v>
      </c>
      <c r="J151" s="50">
        <v>3</v>
      </c>
      <c r="K151" s="50">
        <v>-1</v>
      </c>
    </row>
    <row r="152" spans="1:13" x14ac:dyDescent="0.35">
      <c r="A152" s="25">
        <f t="shared" si="2"/>
        <v>39</v>
      </c>
      <c r="B152" s="26">
        <f>VLOOKUP(A152,Banen!A$2:B$50,2,0)</f>
        <v>0</v>
      </c>
      <c r="C152" s="48">
        <v>5</v>
      </c>
      <c r="D152" s="48">
        <v>3</v>
      </c>
      <c r="E152" s="48">
        <v>-1</v>
      </c>
      <c r="F152" s="49">
        <v>5</v>
      </c>
      <c r="G152" s="49">
        <v>3</v>
      </c>
      <c r="H152" s="49">
        <v>-1</v>
      </c>
      <c r="I152" s="50">
        <v>5</v>
      </c>
      <c r="J152" s="50">
        <v>3</v>
      </c>
      <c r="K152" s="50">
        <v>-1</v>
      </c>
    </row>
    <row r="153" spans="1:13" x14ac:dyDescent="0.35">
      <c r="A153" s="25">
        <f t="shared" si="2"/>
        <v>40</v>
      </c>
      <c r="B153" s="26">
        <f>VLOOKUP(A153,Banen!A$2:B$50,2,0)</f>
        <v>0</v>
      </c>
      <c r="C153" s="48">
        <v>5</v>
      </c>
      <c r="D153" s="48">
        <v>3</v>
      </c>
      <c r="E153" s="48">
        <v>-1</v>
      </c>
      <c r="F153" s="49">
        <v>5</v>
      </c>
      <c r="G153" s="49">
        <v>3</v>
      </c>
      <c r="H153" s="49">
        <v>-1</v>
      </c>
      <c r="I153" s="50">
        <v>5</v>
      </c>
      <c r="J153" s="50">
        <v>3</v>
      </c>
      <c r="K153" s="50">
        <v>-1</v>
      </c>
    </row>
    <row r="154" spans="1:13" x14ac:dyDescent="0.35">
      <c r="C154" s="1"/>
      <c r="D154" s="1"/>
      <c r="E154" s="1"/>
      <c r="F154" s="1"/>
    </row>
    <row r="156" spans="1:13" ht="15" customHeight="1" x14ac:dyDescent="0.35">
      <c r="B156" s="28" t="s">
        <v>63</v>
      </c>
      <c r="C156" s="83"/>
      <c r="D156" s="29"/>
      <c r="E156" s="30"/>
      <c r="F156" s="102"/>
      <c r="G156" s="103"/>
      <c r="H156" s="104"/>
      <c r="I156" s="102"/>
      <c r="J156" s="103"/>
      <c r="K156" s="104"/>
      <c r="L156" s="105" t="str">
        <f>Startliste!A4</f>
        <v>JLT 22796394</v>
      </c>
      <c r="M156" s="106"/>
    </row>
    <row r="157" spans="1:13" x14ac:dyDescent="0.35">
      <c r="B157" s="28" t="s">
        <v>64</v>
      </c>
      <c r="C157" s="83"/>
      <c r="D157" s="29"/>
      <c r="E157" s="30"/>
      <c r="F157" s="102"/>
      <c r="G157" s="103"/>
      <c r="H157" s="104"/>
      <c r="I157" s="102"/>
      <c r="J157" s="103"/>
      <c r="K157" s="104"/>
      <c r="L157" s="106"/>
      <c r="M157" s="106"/>
    </row>
    <row r="158" spans="1:13" x14ac:dyDescent="0.35">
      <c r="B158" s="28" t="s">
        <v>65</v>
      </c>
      <c r="C158" s="83"/>
      <c r="D158" s="31"/>
      <c r="E158" s="30"/>
      <c r="F158" s="102"/>
      <c r="G158" s="103"/>
      <c r="H158" s="104"/>
      <c r="I158" s="102"/>
      <c r="J158" s="103"/>
      <c r="K158" s="104"/>
      <c r="L158" s="106"/>
      <c r="M158" s="106"/>
    </row>
    <row r="159" spans="1:13" x14ac:dyDescent="0.35">
      <c r="B159" s="2"/>
      <c r="C159" s="2"/>
      <c r="D159" s="2"/>
      <c r="E159" s="2"/>
      <c r="F159" s="2"/>
      <c r="G159" s="2"/>
      <c r="H159" s="2"/>
      <c r="I159" s="2"/>
      <c r="J159" s="2"/>
      <c r="K159" s="2"/>
      <c r="L159" s="106"/>
      <c r="M159" s="106"/>
    </row>
    <row r="160" spans="1:13" x14ac:dyDescent="0.35">
      <c r="B160" s="28" t="s">
        <v>66</v>
      </c>
      <c r="C160" s="102"/>
      <c r="D160" s="103"/>
      <c r="E160" s="104"/>
      <c r="F160" s="102"/>
      <c r="G160" s="103"/>
      <c r="H160" s="104"/>
      <c r="I160" s="102"/>
      <c r="J160" s="103"/>
      <c r="K160" s="104"/>
      <c r="L160" s="106"/>
      <c r="M160" s="106"/>
    </row>
    <row r="163" spans="1:14" x14ac:dyDescent="0.35">
      <c r="B163" s="3" t="s">
        <v>60</v>
      </c>
    </row>
    <row r="164" spans="1:14" x14ac:dyDescent="0.35">
      <c r="B164" s="3">
        <f>B110+1</f>
        <v>4</v>
      </c>
    </row>
    <row r="165" spans="1:14" x14ac:dyDescent="0.35">
      <c r="A165" s="22"/>
      <c r="B165" s="23"/>
      <c r="C165" s="99">
        <f>Startliste!C12</f>
        <v>10</v>
      </c>
      <c r="D165" s="99"/>
      <c r="E165" s="99"/>
      <c r="F165" s="99">
        <f>Startliste!C13</f>
        <v>11</v>
      </c>
      <c r="G165" s="99"/>
      <c r="H165" s="99"/>
      <c r="I165" s="99">
        <f>Startliste!C14</f>
        <v>12</v>
      </c>
      <c r="J165" s="99"/>
      <c r="K165" s="99"/>
    </row>
    <row r="166" spans="1:14" x14ac:dyDescent="0.35">
      <c r="A166" s="22"/>
      <c r="B166" s="23"/>
      <c r="C166" s="100" t="str">
        <f>Startliste!D12</f>
        <v>Steen Krogsbøll</v>
      </c>
      <c r="D166" s="100"/>
      <c r="E166" s="100"/>
      <c r="F166" s="100" t="str">
        <f>Startliste!D13</f>
        <v>Thomas Thornbech Hansen</v>
      </c>
      <c r="G166" s="100"/>
      <c r="H166" s="100"/>
      <c r="I166" s="100" t="str">
        <f>Startliste!D14</f>
        <v>Tino Capion</v>
      </c>
      <c r="J166" s="100"/>
      <c r="K166" s="100"/>
    </row>
    <row r="167" spans="1:14" x14ac:dyDescent="0.35">
      <c r="A167" s="85" t="s">
        <v>61</v>
      </c>
      <c r="B167" s="24" t="s">
        <v>62</v>
      </c>
      <c r="C167" s="101"/>
      <c r="D167" s="101"/>
      <c r="E167" s="101"/>
      <c r="F167" s="101"/>
      <c r="G167" s="101"/>
      <c r="H167" s="101"/>
      <c r="I167" s="101"/>
      <c r="J167" s="101"/>
      <c r="K167" s="101"/>
      <c r="L167" s="5"/>
      <c r="M167" s="2"/>
      <c r="N167" s="2"/>
    </row>
    <row r="168" spans="1:14" x14ac:dyDescent="0.35">
      <c r="A168" s="25">
        <v>1</v>
      </c>
      <c r="B168" s="26" t="str">
        <f>VLOOKUP(A168,Banen!A$2:B$50,2,0)</f>
        <v>Muflon</v>
      </c>
      <c r="C168" s="48">
        <v>5</v>
      </c>
      <c r="D168" s="48">
        <v>3</v>
      </c>
      <c r="E168" s="48">
        <v>-1</v>
      </c>
      <c r="F168" s="49">
        <v>5</v>
      </c>
      <c r="G168" s="49">
        <v>3</v>
      </c>
      <c r="H168" s="49">
        <v>-1</v>
      </c>
      <c r="I168" s="50">
        <v>5</v>
      </c>
      <c r="J168" s="50">
        <v>3</v>
      </c>
      <c r="K168" s="50">
        <v>-1</v>
      </c>
    </row>
    <row r="169" spans="1:14" x14ac:dyDescent="0.35">
      <c r="A169" s="25">
        <f>A168+1</f>
        <v>2</v>
      </c>
      <c r="B169" s="26" t="str">
        <f>VLOOKUP(A169,Banen!A$2:B$50,2,0)</f>
        <v>Kok</v>
      </c>
      <c r="C169" s="48">
        <v>5</v>
      </c>
      <c r="D169" s="48">
        <v>3</v>
      </c>
      <c r="E169" s="48">
        <v>-1</v>
      </c>
      <c r="F169" s="49">
        <v>5</v>
      </c>
      <c r="G169" s="49">
        <v>3</v>
      </c>
      <c r="H169" s="49">
        <v>-1</v>
      </c>
      <c r="I169" s="50">
        <v>5</v>
      </c>
      <c r="J169" s="50">
        <v>3</v>
      </c>
      <c r="K169" s="50">
        <v>-1</v>
      </c>
    </row>
    <row r="170" spans="1:14" x14ac:dyDescent="0.35">
      <c r="A170" s="25">
        <f t="shared" ref="A170:A207" si="3">A169+1</f>
        <v>3</v>
      </c>
      <c r="B170" s="26" t="str">
        <f>VLOOKUP(A170,Banen!A$2:B$50,2,0)</f>
        <v>Jærv</v>
      </c>
      <c r="C170" s="48">
        <v>5</v>
      </c>
      <c r="D170" s="48">
        <v>3</v>
      </c>
      <c r="E170" s="48">
        <v>-1</v>
      </c>
      <c r="F170" s="49">
        <v>5</v>
      </c>
      <c r="G170" s="49">
        <v>3</v>
      </c>
      <c r="H170" s="49">
        <v>-1</v>
      </c>
      <c r="I170" s="50">
        <v>5</v>
      </c>
      <c r="J170" s="50">
        <v>3</v>
      </c>
      <c r="K170" s="50">
        <v>-1</v>
      </c>
    </row>
    <row r="171" spans="1:14" x14ac:dyDescent="0.35">
      <c r="A171" s="25">
        <f t="shared" si="3"/>
        <v>4</v>
      </c>
      <c r="B171" s="26" t="str">
        <f>VLOOKUP(A171,Banen!A$2:B$50,2,0)</f>
        <v>Mårhund</v>
      </c>
      <c r="C171" s="48">
        <v>5</v>
      </c>
      <c r="D171" s="48">
        <v>3</v>
      </c>
      <c r="E171" s="48">
        <v>-1</v>
      </c>
      <c r="F171" s="49">
        <v>5</v>
      </c>
      <c r="G171" s="49">
        <v>3</v>
      </c>
      <c r="H171" s="49">
        <v>-1</v>
      </c>
      <c r="I171" s="50">
        <v>5</v>
      </c>
      <c r="J171" s="50">
        <v>3</v>
      </c>
      <c r="K171" s="50">
        <v>-1</v>
      </c>
    </row>
    <row r="172" spans="1:14" x14ac:dyDescent="0.35">
      <c r="A172" s="25">
        <f t="shared" si="3"/>
        <v>5</v>
      </c>
      <c r="B172" s="26" t="str">
        <f>VLOOKUP(A172,Banen!A$2:B$50,2,0)</f>
        <v>Bæver</v>
      </c>
      <c r="C172" s="48">
        <v>5</v>
      </c>
      <c r="D172" s="48">
        <v>3</v>
      </c>
      <c r="E172" s="48">
        <v>-1</v>
      </c>
      <c r="F172" s="49">
        <v>5</v>
      </c>
      <c r="G172" s="49">
        <v>3</v>
      </c>
      <c r="H172" s="49">
        <v>-1</v>
      </c>
      <c r="I172" s="50">
        <v>5</v>
      </c>
      <c r="J172" s="50">
        <v>3</v>
      </c>
      <c r="K172" s="50">
        <v>-1</v>
      </c>
    </row>
    <row r="173" spans="1:14" x14ac:dyDescent="0.35">
      <c r="A173" s="25">
        <f t="shared" si="3"/>
        <v>6</v>
      </c>
      <c r="B173" s="26" t="str">
        <f>VLOOKUP(A173,Banen!A$2:B$50,2,0)</f>
        <v>Buk</v>
      </c>
      <c r="C173" s="48">
        <v>5</v>
      </c>
      <c r="D173" s="48">
        <v>3</v>
      </c>
      <c r="E173" s="48">
        <v>-1</v>
      </c>
      <c r="F173" s="49">
        <v>5</v>
      </c>
      <c r="G173" s="49">
        <v>3</v>
      </c>
      <c r="H173" s="49">
        <v>-1</v>
      </c>
      <c r="I173" s="50">
        <v>5</v>
      </c>
      <c r="J173" s="50">
        <v>3</v>
      </c>
      <c r="K173" s="50">
        <v>-1</v>
      </c>
    </row>
    <row r="174" spans="1:14" x14ac:dyDescent="0.35">
      <c r="A174" s="25">
        <f t="shared" si="3"/>
        <v>7</v>
      </c>
      <c r="B174" s="26" t="str">
        <f>VLOOKUP(A174,Banen!A$2:B$50,2,0)</f>
        <v>Gimse</v>
      </c>
      <c r="C174" s="48">
        <v>5</v>
      </c>
      <c r="D174" s="48">
        <v>3</v>
      </c>
      <c r="E174" s="48">
        <v>-1</v>
      </c>
      <c r="F174" s="49">
        <v>5</v>
      </c>
      <c r="G174" s="49">
        <v>3</v>
      </c>
      <c r="H174" s="49">
        <v>-1</v>
      </c>
      <c r="I174" s="50">
        <v>5</v>
      </c>
      <c r="J174" s="50">
        <v>3</v>
      </c>
      <c r="K174" s="50">
        <v>-1</v>
      </c>
    </row>
    <row r="175" spans="1:14" x14ac:dyDescent="0.35">
      <c r="A175" s="25">
        <f t="shared" si="3"/>
        <v>8</v>
      </c>
      <c r="B175" s="26" t="str">
        <f>VLOOKUP(A175,Banen!A$2:B$50,2,0)</f>
        <v>Ræv</v>
      </c>
      <c r="C175" s="48">
        <v>5</v>
      </c>
      <c r="D175" s="48">
        <v>3</v>
      </c>
      <c r="E175" s="48">
        <v>-1</v>
      </c>
      <c r="F175" s="49">
        <v>5</v>
      </c>
      <c r="G175" s="49">
        <v>3</v>
      </c>
      <c r="H175" s="49">
        <v>-1</v>
      </c>
      <c r="I175" s="50">
        <v>5</v>
      </c>
      <c r="J175" s="50">
        <v>3</v>
      </c>
      <c r="K175" s="50">
        <v>-1</v>
      </c>
    </row>
    <row r="176" spans="1:14" x14ac:dyDescent="0.35">
      <c r="A176" s="25">
        <f t="shared" si="3"/>
        <v>9</v>
      </c>
      <c r="B176" s="26" t="str">
        <f>VLOOKUP(A176,Banen!A$2:B$50,2,0)</f>
        <v>Tjur</v>
      </c>
      <c r="C176" s="48">
        <v>5</v>
      </c>
      <c r="D176" s="48">
        <v>3</v>
      </c>
      <c r="E176" s="48">
        <v>-1</v>
      </c>
      <c r="F176" s="49">
        <v>5</v>
      </c>
      <c r="G176" s="49">
        <v>3</v>
      </c>
      <c r="H176" s="49">
        <v>-1</v>
      </c>
      <c r="I176" s="50">
        <v>5</v>
      </c>
      <c r="J176" s="50">
        <v>3</v>
      </c>
      <c r="K176" s="50">
        <v>-1</v>
      </c>
    </row>
    <row r="177" spans="1:11" x14ac:dyDescent="0.35">
      <c r="A177" s="25">
        <f t="shared" si="3"/>
        <v>10</v>
      </c>
      <c r="B177" s="26" t="str">
        <f>VLOOKUP(A177,Banen!A$2:B$50,2,0)</f>
        <v>Vaskebjørn</v>
      </c>
      <c r="C177" s="48">
        <v>5</v>
      </c>
      <c r="D177" s="48">
        <v>3</v>
      </c>
      <c r="E177" s="48">
        <v>-1</v>
      </c>
      <c r="F177" s="49">
        <v>5</v>
      </c>
      <c r="G177" s="49">
        <v>3</v>
      </c>
      <c r="H177" s="49">
        <v>-1</v>
      </c>
      <c r="I177" s="50">
        <v>5</v>
      </c>
      <c r="J177" s="50">
        <v>3</v>
      </c>
      <c r="K177" s="50">
        <v>-1</v>
      </c>
    </row>
    <row r="178" spans="1:11" x14ac:dyDescent="0.35">
      <c r="A178" s="25">
        <f t="shared" si="3"/>
        <v>11</v>
      </c>
      <c r="B178" s="26" t="str">
        <f>VLOOKUP(A178,Banen!A$2:B$50,2,0)</f>
        <v>Kronhjort</v>
      </c>
      <c r="C178" s="48">
        <v>5</v>
      </c>
      <c r="D178" s="48">
        <v>3</v>
      </c>
      <c r="E178" s="48">
        <v>-1</v>
      </c>
      <c r="F178" s="49">
        <v>5</v>
      </c>
      <c r="G178" s="49">
        <v>3</v>
      </c>
      <c r="H178" s="49">
        <v>-1</v>
      </c>
      <c r="I178" s="50">
        <v>5</v>
      </c>
      <c r="J178" s="50">
        <v>3</v>
      </c>
      <c r="K178" s="50">
        <v>-1</v>
      </c>
    </row>
    <row r="179" spans="1:11" x14ac:dyDescent="0.35">
      <c r="A179" s="25">
        <f t="shared" si="3"/>
        <v>12</v>
      </c>
      <c r="B179" s="26" t="str">
        <f>VLOOKUP(A179,Banen!A$2:B$50,2,0)</f>
        <v>Dåhjort</v>
      </c>
      <c r="C179" s="48">
        <v>5</v>
      </c>
      <c r="D179" s="48">
        <v>3</v>
      </c>
      <c r="E179" s="48">
        <v>-1</v>
      </c>
      <c r="F179" s="49">
        <v>5</v>
      </c>
      <c r="G179" s="49">
        <v>3</v>
      </c>
      <c r="H179" s="49">
        <v>-1</v>
      </c>
      <c r="I179" s="50">
        <v>5</v>
      </c>
      <c r="J179" s="50">
        <v>3</v>
      </c>
      <c r="K179" s="50">
        <v>-1</v>
      </c>
    </row>
    <row r="180" spans="1:11" x14ac:dyDescent="0.35">
      <c r="A180" s="25">
        <f t="shared" si="3"/>
        <v>13</v>
      </c>
      <c r="B180" s="26" t="str">
        <f>VLOOKUP(A180,Banen!A$2:B$50,2,0)</f>
        <v>Stenbuk Brun</v>
      </c>
      <c r="C180" s="48">
        <v>5</v>
      </c>
      <c r="D180" s="48">
        <v>3</v>
      </c>
      <c r="E180" s="48">
        <v>-1</v>
      </c>
      <c r="F180" s="49">
        <v>5</v>
      </c>
      <c r="G180" s="49">
        <v>3</v>
      </c>
      <c r="H180" s="49">
        <v>-1</v>
      </c>
      <c r="I180" s="50">
        <v>5</v>
      </c>
      <c r="J180" s="50">
        <v>3</v>
      </c>
      <c r="K180" s="50">
        <v>-1</v>
      </c>
    </row>
    <row r="181" spans="1:11" x14ac:dyDescent="0.35">
      <c r="A181" s="25">
        <f t="shared" si="3"/>
        <v>14</v>
      </c>
      <c r="B181" s="26" t="str">
        <f>VLOOKUP(A181,Banen!A$2:B$50,2,0)</f>
        <v>And</v>
      </c>
      <c r="C181" s="48">
        <v>5</v>
      </c>
      <c r="D181" s="48">
        <v>3</v>
      </c>
      <c r="E181" s="48">
        <v>-1</v>
      </c>
      <c r="F181" s="49">
        <v>5</v>
      </c>
      <c r="G181" s="49">
        <v>3</v>
      </c>
      <c r="H181" s="49">
        <v>-1</v>
      </c>
      <c r="I181" s="50">
        <v>5</v>
      </c>
      <c r="J181" s="50">
        <v>3</v>
      </c>
      <c r="K181" s="50">
        <v>-1</v>
      </c>
    </row>
    <row r="182" spans="1:11" x14ac:dyDescent="0.35">
      <c r="A182" s="25">
        <f t="shared" si="3"/>
        <v>15</v>
      </c>
      <c r="B182" s="26" t="str">
        <f>VLOOKUP(A182,Banen!A$2:B$50,2,0)</f>
        <v>Kalkun</v>
      </c>
      <c r="C182" s="48">
        <v>5</v>
      </c>
      <c r="D182" s="48">
        <v>3</v>
      </c>
      <c r="E182" s="48">
        <v>-1</v>
      </c>
      <c r="F182" s="49">
        <v>5</v>
      </c>
      <c r="G182" s="49">
        <v>3</v>
      </c>
      <c r="H182" s="49">
        <v>-1</v>
      </c>
      <c r="I182" s="50">
        <v>5</v>
      </c>
      <c r="J182" s="50">
        <v>3</v>
      </c>
      <c r="K182" s="50">
        <v>-1</v>
      </c>
    </row>
    <row r="183" spans="1:11" x14ac:dyDescent="0.35">
      <c r="A183" s="25">
        <f t="shared" si="3"/>
        <v>16</v>
      </c>
      <c r="B183" s="26" t="str">
        <f>VLOOKUP(A183,Banen!A$2:B$50,2,0)</f>
        <v>Orne</v>
      </c>
      <c r="C183" s="48">
        <v>5</v>
      </c>
      <c r="D183" s="48">
        <v>3</v>
      </c>
      <c r="E183" s="48">
        <v>-1</v>
      </c>
      <c r="F183" s="49">
        <v>5</v>
      </c>
      <c r="G183" s="49">
        <v>3</v>
      </c>
      <c r="H183" s="49">
        <v>-1</v>
      </c>
      <c r="I183" s="50">
        <v>5</v>
      </c>
      <c r="J183" s="50">
        <v>3</v>
      </c>
      <c r="K183" s="50">
        <v>-1</v>
      </c>
    </row>
    <row r="184" spans="1:11" x14ac:dyDescent="0.35">
      <c r="A184" s="25">
        <f t="shared" si="3"/>
        <v>17</v>
      </c>
      <c r="B184" s="26" t="str">
        <f>VLOOKUP(A184,Banen!A$2:B$50,2,0)</f>
        <v>Gås</v>
      </c>
      <c r="C184" s="48">
        <v>5</v>
      </c>
      <c r="D184" s="48">
        <v>3</v>
      </c>
      <c r="E184" s="48">
        <v>-1</v>
      </c>
      <c r="F184" s="49">
        <v>5</v>
      </c>
      <c r="G184" s="49">
        <v>3</v>
      </c>
      <c r="H184" s="49">
        <v>-1</v>
      </c>
      <c r="I184" s="50">
        <v>5</v>
      </c>
      <c r="J184" s="50">
        <v>3</v>
      </c>
      <c r="K184" s="50">
        <v>-1</v>
      </c>
    </row>
    <row r="185" spans="1:11" x14ac:dyDescent="0.35">
      <c r="A185" s="25">
        <f t="shared" si="3"/>
        <v>18</v>
      </c>
      <c r="B185" s="26" t="str">
        <f>VLOOKUP(A185,Banen!A$2:B$50,2,0)</f>
        <v>Stenbuk Hvid</v>
      </c>
      <c r="C185" s="48">
        <v>5</v>
      </c>
      <c r="D185" s="48">
        <v>3</v>
      </c>
      <c r="E185" s="48">
        <v>-1</v>
      </c>
      <c r="F185" s="49">
        <v>5</v>
      </c>
      <c r="G185" s="49">
        <v>3</v>
      </c>
      <c r="H185" s="49">
        <v>-1</v>
      </c>
      <c r="I185" s="50">
        <v>5</v>
      </c>
      <c r="J185" s="50">
        <v>3</v>
      </c>
      <c r="K185" s="50">
        <v>-1</v>
      </c>
    </row>
    <row r="186" spans="1:11" x14ac:dyDescent="0.35">
      <c r="A186" s="25">
        <f t="shared" si="3"/>
        <v>19</v>
      </c>
      <c r="B186" s="26" t="str">
        <f>VLOOKUP(A186,Banen!A$2:B$50,2,0)</f>
        <v>Muflon</v>
      </c>
      <c r="C186" s="48">
        <v>5</v>
      </c>
      <c r="D186" s="48">
        <v>3</v>
      </c>
      <c r="E186" s="48">
        <v>-1</v>
      </c>
      <c r="F186" s="49">
        <v>5</v>
      </c>
      <c r="G186" s="49">
        <v>3</v>
      </c>
      <c r="H186" s="49">
        <v>-1</v>
      </c>
      <c r="I186" s="50">
        <v>5</v>
      </c>
      <c r="J186" s="50">
        <v>3</v>
      </c>
      <c r="K186" s="50">
        <v>-1</v>
      </c>
    </row>
    <row r="187" spans="1:11" x14ac:dyDescent="0.35">
      <c r="A187" s="25">
        <f t="shared" si="3"/>
        <v>20</v>
      </c>
      <c r="B187" s="26" t="str">
        <f>VLOOKUP(A187,Banen!A$2:B$50,2,0)</f>
        <v>Rensdyr</v>
      </c>
      <c r="C187" s="48">
        <v>5</v>
      </c>
      <c r="D187" s="48">
        <v>3</v>
      </c>
      <c r="E187" s="48">
        <v>-1</v>
      </c>
      <c r="F187" s="49">
        <v>5</v>
      </c>
      <c r="G187" s="49">
        <v>3</v>
      </c>
      <c r="H187" s="49">
        <v>-1</v>
      </c>
      <c r="I187" s="50">
        <v>5</v>
      </c>
      <c r="J187" s="50">
        <v>3</v>
      </c>
      <c r="K187" s="50">
        <v>-1</v>
      </c>
    </row>
    <row r="188" spans="1:11" x14ac:dyDescent="0.35">
      <c r="A188" s="25">
        <f t="shared" si="3"/>
        <v>21</v>
      </c>
      <c r="B188" s="26" t="str">
        <f>VLOOKUP(A188,Banen!A$2:B$50,2,0)</f>
        <v>Kok</v>
      </c>
      <c r="C188" s="48">
        <v>5</v>
      </c>
      <c r="D188" s="48">
        <v>3</v>
      </c>
      <c r="E188" s="48">
        <v>-1</v>
      </c>
      <c r="F188" s="49">
        <v>5</v>
      </c>
      <c r="G188" s="49">
        <v>3</v>
      </c>
      <c r="H188" s="49">
        <v>-1</v>
      </c>
      <c r="I188" s="50">
        <v>5</v>
      </c>
      <c r="J188" s="50">
        <v>3</v>
      </c>
      <c r="K188" s="50">
        <v>-1</v>
      </c>
    </row>
    <row r="189" spans="1:11" x14ac:dyDescent="0.35">
      <c r="A189" s="25">
        <f t="shared" si="3"/>
        <v>22</v>
      </c>
      <c r="B189" s="26" t="str">
        <f>VLOOKUP(A189,Banen!A$2:B$50,2,0)</f>
        <v>Bæver</v>
      </c>
      <c r="C189" s="48">
        <v>5</v>
      </c>
      <c r="D189" s="48">
        <v>3</v>
      </c>
      <c r="E189" s="48">
        <v>-1</v>
      </c>
      <c r="F189" s="49">
        <v>5</v>
      </c>
      <c r="G189" s="49">
        <v>3</v>
      </c>
      <c r="H189" s="49">
        <v>-1</v>
      </c>
      <c r="I189" s="50">
        <v>5</v>
      </c>
      <c r="J189" s="50">
        <v>3</v>
      </c>
      <c r="K189" s="50">
        <v>-1</v>
      </c>
    </row>
    <row r="190" spans="1:11" x14ac:dyDescent="0.35">
      <c r="A190" s="25">
        <f t="shared" si="3"/>
        <v>23</v>
      </c>
      <c r="B190" s="26" t="str">
        <f>VLOOKUP(A190,Banen!A$2:B$50,2,0)</f>
        <v>Ulv</v>
      </c>
      <c r="C190" s="48">
        <v>5</v>
      </c>
      <c r="D190" s="48">
        <v>3</v>
      </c>
      <c r="E190" s="48">
        <v>-1</v>
      </c>
      <c r="F190" s="49">
        <v>5</v>
      </c>
      <c r="G190" s="49">
        <v>3</v>
      </c>
      <c r="H190" s="49">
        <v>-1</v>
      </c>
      <c r="I190" s="50">
        <v>5</v>
      </c>
      <c r="J190" s="50">
        <v>3</v>
      </c>
      <c r="K190" s="50">
        <v>-1</v>
      </c>
    </row>
    <row r="191" spans="1:11" x14ac:dyDescent="0.35">
      <c r="A191" s="25">
        <f t="shared" si="3"/>
        <v>24</v>
      </c>
      <c r="B191" s="26" t="str">
        <f>VLOOKUP(A191,Banen!A$2:B$50,2,0)</f>
        <v>Grævling</v>
      </c>
      <c r="C191" s="48">
        <v>5</v>
      </c>
      <c r="D191" s="48">
        <v>3</v>
      </c>
      <c r="E191" s="48">
        <v>-1</v>
      </c>
      <c r="F191" s="49">
        <v>5</v>
      </c>
      <c r="G191" s="49">
        <v>3</v>
      </c>
      <c r="H191" s="49">
        <v>-1</v>
      </c>
      <c r="I191" s="50">
        <v>5</v>
      </c>
      <c r="J191" s="50">
        <v>3</v>
      </c>
      <c r="K191" s="50">
        <v>-1</v>
      </c>
    </row>
    <row r="192" spans="1:11" x14ac:dyDescent="0.35">
      <c r="A192" s="25">
        <f t="shared" si="3"/>
        <v>25</v>
      </c>
      <c r="B192" s="26" t="str">
        <f>VLOOKUP(A192,Banen!A$2:B$50,2,0)</f>
        <v>Urfugl</v>
      </c>
      <c r="C192" s="48">
        <v>5</v>
      </c>
      <c r="D192" s="48">
        <v>3</v>
      </c>
      <c r="E192" s="48">
        <v>-1</v>
      </c>
      <c r="F192" s="49">
        <v>5</v>
      </c>
      <c r="G192" s="49">
        <v>3</v>
      </c>
      <c r="H192" s="49">
        <v>-1</v>
      </c>
      <c r="I192" s="50">
        <v>5</v>
      </c>
      <c r="J192" s="50">
        <v>3</v>
      </c>
      <c r="K192" s="50">
        <v>-1</v>
      </c>
    </row>
    <row r="193" spans="1:11" x14ac:dyDescent="0.35">
      <c r="A193" s="25">
        <f t="shared" si="3"/>
        <v>26</v>
      </c>
      <c r="B193" s="26" t="str">
        <f>VLOOKUP(A193,Banen!A$2:B$50,2,0)</f>
        <v>Odder</v>
      </c>
      <c r="C193" s="48">
        <v>5</v>
      </c>
      <c r="D193" s="48">
        <v>3</v>
      </c>
      <c r="E193" s="48">
        <v>-1</v>
      </c>
      <c r="F193" s="49">
        <v>5</v>
      </c>
      <c r="G193" s="49">
        <v>3</v>
      </c>
      <c r="H193" s="49">
        <v>-1</v>
      </c>
      <c r="I193" s="50">
        <v>5</v>
      </c>
      <c r="J193" s="50">
        <v>3</v>
      </c>
      <c r="K193" s="50">
        <v>-1</v>
      </c>
    </row>
    <row r="194" spans="1:11" x14ac:dyDescent="0.35">
      <c r="A194" s="25">
        <f t="shared" si="3"/>
        <v>27</v>
      </c>
      <c r="B194" s="26" t="str">
        <f>VLOOKUP(A194,Banen!A$2:B$50,2,0)</f>
        <v>Rå</v>
      </c>
      <c r="C194" s="48">
        <v>5</v>
      </c>
      <c r="D194" s="48">
        <v>3</v>
      </c>
      <c r="E194" s="48">
        <v>-1</v>
      </c>
      <c r="F194" s="49">
        <v>5</v>
      </c>
      <c r="G194" s="49">
        <v>3</v>
      </c>
      <c r="H194" s="49">
        <v>-1</v>
      </c>
      <c r="I194" s="50">
        <v>5</v>
      </c>
      <c r="J194" s="50">
        <v>3</v>
      </c>
      <c r="K194" s="50">
        <v>-1</v>
      </c>
    </row>
    <row r="195" spans="1:11" x14ac:dyDescent="0.35">
      <c r="A195" s="25">
        <f t="shared" si="3"/>
        <v>28</v>
      </c>
      <c r="B195" s="26" t="str">
        <f>VLOOKUP(A195,Banen!A$2:B$50,2,0)</f>
        <v>Ræv</v>
      </c>
      <c r="C195" s="48">
        <v>5</v>
      </c>
      <c r="D195" s="48">
        <v>3</v>
      </c>
      <c r="E195" s="48">
        <v>-1</v>
      </c>
      <c r="F195" s="49">
        <v>5</v>
      </c>
      <c r="G195" s="49">
        <v>3</v>
      </c>
      <c r="H195" s="49">
        <v>-1</v>
      </c>
      <c r="I195" s="50">
        <v>5</v>
      </c>
      <c r="J195" s="50">
        <v>3</v>
      </c>
      <c r="K195" s="50">
        <v>-1</v>
      </c>
    </row>
    <row r="196" spans="1:11" x14ac:dyDescent="0.35">
      <c r="A196" s="25">
        <f t="shared" si="3"/>
        <v>29</v>
      </c>
      <c r="B196" s="26" t="str">
        <f>VLOOKUP(A196,Banen!A$2:B$50,2,0)</f>
        <v>Hare</v>
      </c>
      <c r="C196" s="48">
        <v>5</v>
      </c>
      <c r="D196" s="48">
        <v>3</v>
      </c>
      <c r="E196" s="48">
        <v>-1</v>
      </c>
      <c r="F196" s="49">
        <v>5</v>
      </c>
      <c r="G196" s="49">
        <v>3</v>
      </c>
      <c r="H196" s="49">
        <v>-1</v>
      </c>
      <c r="I196" s="50">
        <v>5</v>
      </c>
      <c r="J196" s="50">
        <v>3</v>
      </c>
      <c r="K196" s="50">
        <v>-1</v>
      </c>
    </row>
    <row r="197" spans="1:11" x14ac:dyDescent="0.35">
      <c r="A197" s="25">
        <f t="shared" si="3"/>
        <v>30</v>
      </c>
      <c r="B197" s="26" t="str">
        <f>VLOOKUP(A197,Banen!A$2:B$50,2,0)</f>
        <v>Løbene Gris</v>
      </c>
      <c r="C197" s="48">
        <v>5</v>
      </c>
      <c r="D197" s="48">
        <v>3</v>
      </c>
      <c r="E197" s="48">
        <v>-1</v>
      </c>
      <c r="F197" s="49">
        <v>5</v>
      </c>
      <c r="G197" s="49">
        <v>3</v>
      </c>
      <c r="H197" s="49">
        <v>-1</v>
      </c>
      <c r="I197" s="50">
        <v>5</v>
      </c>
      <c r="J197" s="50">
        <v>3</v>
      </c>
      <c r="K197" s="50">
        <v>-1</v>
      </c>
    </row>
    <row r="198" spans="1:11" x14ac:dyDescent="0.35">
      <c r="A198" s="25">
        <f t="shared" si="3"/>
        <v>31</v>
      </c>
      <c r="B198" s="26">
        <f>VLOOKUP(A198,Banen!A$2:B$50,2,0)</f>
        <v>0</v>
      </c>
      <c r="C198" s="48">
        <v>5</v>
      </c>
      <c r="D198" s="48">
        <v>3</v>
      </c>
      <c r="E198" s="48">
        <v>-1</v>
      </c>
      <c r="F198" s="49">
        <v>5</v>
      </c>
      <c r="G198" s="49">
        <v>3</v>
      </c>
      <c r="H198" s="49">
        <v>-1</v>
      </c>
      <c r="I198" s="50">
        <v>5</v>
      </c>
      <c r="J198" s="50">
        <v>3</v>
      </c>
      <c r="K198" s="50">
        <v>-1</v>
      </c>
    </row>
    <row r="199" spans="1:11" x14ac:dyDescent="0.35">
      <c r="A199" s="25">
        <f t="shared" si="3"/>
        <v>32</v>
      </c>
      <c r="B199" s="26">
        <f>VLOOKUP(A199,Banen!A$2:B$50,2,0)</f>
        <v>0</v>
      </c>
      <c r="C199" s="48">
        <v>5</v>
      </c>
      <c r="D199" s="48">
        <v>3</v>
      </c>
      <c r="E199" s="48">
        <v>-1</v>
      </c>
      <c r="F199" s="49">
        <v>5</v>
      </c>
      <c r="G199" s="49">
        <v>3</v>
      </c>
      <c r="H199" s="49">
        <v>-1</v>
      </c>
      <c r="I199" s="50">
        <v>5</v>
      </c>
      <c r="J199" s="50">
        <v>3</v>
      </c>
      <c r="K199" s="50">
        <v>-1</v>
      </c>
    </row>
    <row r="200" spans="1:11" x14ac:dyDescent="0.35">
      <c r="A200" s="25">
        <f t="shared" si="3"/>
        <v>33</v>
      </c>
      <c r="B200" s="26">
        <f>VLOOKUP(A200,Banen!A$2:B$50,2,0)</f>
        <v>0</v>
      </c>
      <c r="C200" s="48">
        <v>5</v>
      </c>
      <c r="D200" s="48">
        <v>3</v>
      </c>
      <c r="E200" s="48">
        <v>-1</v>
      </c>
      <c r="F200" s="49">
        <v>5</v>
      </c>
      <c r="G200" s="49">
        <v>3</v>
      </c>
      <c r="H200" s="49">
        <v>-1</v>
      </c>
      <c r="I200" s="50">
        <v>5</v>
      </c>
      <c r="J200" s="50">
        <v>3</v>
      </c>
      <c r="K200" s="50">
        <v>-1</v>
      </c>
    </row>
    <row r="201" spans="1:11" x14ac:dyDescent="0.35">
      <c r="A201" s="25">
        <f t="shared" si="3"/>
        <v>34</v>
      </c>
      <c r="B201" s="26">
        <f>VLOOKUP(A201,Banen!A$2:B$50,2,0)</f>
        <v>0</v>
      </c>
      <c r="C201" s="48">
        <v>5</v>
      </c>
      <c r="D201" s="48">
        <v>3</v>
      </c>
      <c r="E201" s="48">
        <v>-1</v>
      </c>
      <c r="F201" s="49">
        <v>5</v>
      </c>
      <c r="G201" s="49">
        <v>3</v>
      </c>
      <c r="H201" s="49">
        <v>-1</v>
      </c>
      <c r="I201" s="50">
        <v>5</v>
      </c>
      <c r="J201" s="50">
        <v>3</v>
      </c>
      <c r="K201" s="50">
        <v>-1</v>
      </c>
    </row>
    <row r="202" spans="1:11" x14ac:dyDescent="0.35">
      <c r="A202" s="25">
        <f t="shared" si="3"/>
        <v>35</v>
      </c>
      <c r="B202" s="26">
        <f>VLOOKUP(A202,Banen!A$2:B$50,2,0)</f>
        <v>0</v>
      </c>
      <c r="C202" s="48">
        <v>5</v>
      </c>
      <c r="D202" s="48">
        <v>3</v>
      </c>
      <c r="E202" s="48">
        <v>-1</v>
      </c>
      <c r="F202" s="49">
        <v>5</v>
      </c>
      <c r="G202" s="49">
        <v>3</v>
      </c>
      <c r="H202" s="49">
        <v>-1</v>
      </c>
      <c r="I202" s="50">
        <v>5</v>
      </c>
      <c r="J202" s="50">
        <v>3</v>
      </c>
      <c r="K202" s="50">
        <v>-1</v>
      </c>
    </row>
    <row r="203" spans="1:11" x14ac:dyDescent="0.35">
      <c r="A203" s="25">
        <f t="shared" si="3"/>
        <v>36</v>
      </c>
      <c r="B203" s="26">
        <f>VLOOKUP(A203,Banen!A$2:B$50,2,0)</f>
        <v>0</v>
      </c>
      <c r="C203" s="48">
        <v>5</v>
      </c>
      <c r="D203" s="48">
        <v>3</v>
      </c>
      <c r="E203" s="48">
        <v>-1</v>
      </c>
      <c r="F203" s="49">
        <v>5</v>
      </c>
      <c r="G203" s="49">
        <v>3</v>
      </c>
      <c r="H203" s="49">
        <v>-1</v>
      </c>
      <c r="I203" s="50">
        <v>5</v>
      </c>
      <c r="J203" s="50">
        <v>3</v>
      </c>
      <c r="K203" s="50">
        <v>-1</v>
      </c>
    </row>
    <row r="204" spans="1:11" x14ac:dyDescent="0.35">
      <c r="A204" s="25">
        <f t="shared" si="3"/>
        <v>37</v>
      </c>
      <c r="B204" s="26">
        <f>VLOOKUP(A204,Banen!A$2:B$50,2,0)</f>
        <v>0</v>
      </c>
      <c r="C204" s="48">
        <v>5</v>
      </c>
      <c r="D204" s="48">
        <v>3</v>
      </c>
      <c r="E204" s="48">
        <v>-1</v>
      </c>
      <c r="F204" s="49">
        <v>5</v>
      </c>
      <c r="G204" s="49">
        <v>3</v>
      </c>
      <c r="H204" s="49">
        <v>-1</v>
      </c>
      <c r="I204" s="50">
        <v>5</v>
      </c>
      <c r="J204" s="50">
        <v>3</v>
      </c>
      <c r="K204" s="50">
        <v>-1</v>
      </c>
    </row>
    <row r="205" spans="1:11" x14ac:dyDescent="0.35">
      <c r="A205" s="25">
        <f t="shared" si="3"/>
        <v>38</v>
      </c>
      <c r="B205" s="26">
        <f>VLOOKUP(A205,Banen!A$2:B$50,2,0)</f>
        <v>0</v>
      </c>
      <c r="C205" s="48">
        <v>5</v>
      </c>
      <c r="D205" s="48">
        <v>3</v>
      </c>
      <c r="E205" s="48">
        <v>-1</v>
      </c>
      <c r="F205" s="49">
        <v>5</v>
      </c>
      <c r="G205" s="49">
        <v>3</v>
      </c>
      <c r="H205" s="49">
        <v>-1</v>
      </c>
      <c r="I205" s="50">
        <v>5</v>
      </c>
      <c r="J205" s="50">
        <v>3</v>
      </c>
      <c r="K205" s="50">
        <v>-1</v>
      </c>
    </row>
    <row r="206" spans="1:11" x14ac:dyDescent="0.35">
      <c r="A206" s="25">
        <f t="shared" si="3"/>
        <v>39</v>
      </c>
      <c r="B206" s="26">
        <f>VLOOKUP(A206,Banen!A$2:B$50,2,0)</f>
        <v>0</v>
      </c>
      <c r="C206" s="48">
        <v>5</v>
      </c>
      <c r="D206" s="48">
        <v>3</v>
      </c>
      <c r="E206" s="48">
        <v>-1</v>
      </c>
      <c r="F206" s="49">
        <v>5</v>
      </c>
      <c r="G206" s="49">
        <v>3</v>
      </c>
      <c r="H206" s="49">
        <v>-1</v>
      </c>
      <c r="I206" s="50">
        <v>5</v>
      </c>
      <c r="J206" s="50">
        <v>3</v>
      </c>
      <c r="K206" s="50">
        <v>-1</v>
      </c>
    </row>
    <row r="207" spans="1:11" x14ac:dyDescent="0.35">
      <c r="A207" s="25">
        <f t="shared" si="3"/>
        <v>40</v>
      </c>
      <c r="B207" s="26">
        <f>VLOOKUP(A207,Banen!A$2:B$50,2,0)</f>
        <v>0</v>
      </c>
      <c r="C207" s="48">
        <v>5</v>
      </c>
      <c r="D207" s="48">
        <v>3</v>
      </c>
      <c r="E207" s="48">
        <v>-1</v>
      </c>
      <c r="F207" s="49">
        <v>5</v>
      </c>
      <c r="G207" s="49">
        <v>3</v>
      </c>
      <c r="H207" s="49">
        <v>-1</v>
      </c>
      <c r="I207" s="50">
        <v>5</v>
      </c>
      <c r="J207" s="50">
        <v>3</v>
      </c>
      <c r="K207" s="50">
        <v>-1</v>
      </c>
    </row>
    <row r="208" spans="1:11" x14ac:dyDescent="0.35">
      <c r="C208" s="1"/>
      <c r="D208" s="1"/>
      <c r="E208" s="1"/>
      <c r="F208" s="1"/>
    </row>
    <row r="210" spans="1:14" ht="15" customHeight="1" x14ac:dyDescent="0.35">
      <c r="B210" s="28" t="s">
        <v>63</v>
      </c>
      <c r="C210" s="83"/>
      <c r="D210" s="29"/>
      <c r="E210" s="30"/>
      <c r="F210" s="102"/>
      <c r="G210" s="103"/>
      <c r="H210" s="104"/>
      <c r="I210" s="102"/>
      <c r="J210" s="103"/>
      <c r="K210" s="104"/>
      <c r="L210" s="105" t="str">
        <f>Startliste!A4</f>
        <v>JLT 22796394</v>
      </c>
      <c r="M210" s="106"/>
    </row>
    <row r="211" spans="1:14" x14ac:dyDescent="0.35">
      <c r="B211" s="28" t="s">
        <v>64</v>
      </c>
      <c r="C211" s="83"/>
      <c r="D211" s="29"/>
      <c r="E211" s="30"/>
      <c r="F211" s="102"/>
      <c r="G211" s="103"/>
      <c r="H211" s="104"/>
      <c r="I211" s="102"/>
      <c r="J211" s="103"/>
      <c r="K211" s="104"/>
      <c r="L211" s="106"/>
      <c r="M211" s="106"/>
    </row>
    <row r="212" spans="1:14" x14ac:dyDescent="0.35">
      <c r="B212" s="28" t="s">
        <v>65</v>
      </c>
      <c r="C212" s="83"/>
      <c r="D212" s="31"/>
      <c r="E212" s="30"/>
      <c r="F212" s="102"/>
      <c r="G212" s="103"/>
      <c r="H212" s="104"/>
      <c r="I212" s="102"/>
      <c r="J212" s="103"/>
      <c r="K212" s="104"/>
      <c r="L212" s="106"/>
      <c r="M212" s="106"/>
    </row>
    <row r="213" spans="1:14" x14ac:dyDescent="0.35">
      <c r="B213" s="2"/>
      <c r="C213" s="2"/>
      <c r="D213" s="2"/>
      <c r="E213" s="2"/>
      <c r="F213" s="2"/>
      <c r="G213" s="2"/>
      <c r="H213" s="2"/>
      <c r="I213" s="2"/>
      <c r="J213" s="2"/>
      <c r="K213" s="2"/>
      <c r="L213" s="106"/>
      <c r="M213" s="106"/>
    </row>
    <row r="214" spans="1:14" x14ac:dyDescent="0.35">
      <c r="B214" s="28" t="s">
        <v>66</v>
      </c>
      <c r="C214" s="102"/>
      <c r="D214" s="103"/>
      <c r="E214" s="104"/>
      <c r="F214" s="102"/>
      <c r="G214" s="103"/>
      <c r="H214" s="104"/>
      <c r="I214" s="102"/>
      <c r="J214" s="103"/>
      <c r="K214" s="104"/>
      <c r="L214" s="106"/>
      <c r="M214" s="106"/>
    </row>
    <row r="217" spans="1:14" x14ac:dyDescent="0.35">
      <c r="B217" s="3" t="s">
        <v>60</v>
      </c>
    </row>
    <row r="218" spans="1:14" x14ac:dyDescent="0.35">
      <c r="B218" s="3">
        <f>B164+1</f>
        <v>5</v>
      </c>
    </row>
    <row r="219" spans="1:14" x14ac:dyDescent="0.35">
      <c r="A219" s="22"/>
      <c r="B219" s="23"/>
      <c r="C219" s="99">
        <f>Startliste!C15</f>
        <v>13</v>
      </c>
      <c r="D219" s="99"/>
      <c r="E219" s="99"/>
      <c r="F219" s="99">
        <f>Startliste!C16</f>
        <v>14</v>
      </c>
      <c r="G219" s="99"/>
      <c r="H219" s="99"/>
      <c r="I219" s="99">
        <f>Startliste!C17</f>
        <v>15</v>
      </c>
      <c r="J219" s="99"/>
      <c r="K219" s="99"/>
    </row>
    <row r="220" spans="1:14" x14ac:dyDescent="0.35">
      <c r="A220" s="22"/>
      <c r="B220" s="23"/>
      <c r="C220" s="100" t="str">
        <f>Startliste!D15</f>
        <v>Malene Breinholt Laurberg</v>
      </c>
      <c r="D220" s="100"/>
      <c r="E220" s="100"/>
      <c r="F220" s="100" t="str">
        <f>Startliste!D16</f>
        <v>Claus Lund Pedersen</v>
      </c>
      <c r="G220" s="100"/>
      <c r="H220" s="100"/>
      <c r="I220" s="100" t="str">
        <f>Startliste!D17</f>
        <v>Andreas Bøndergaard Aalbæk</v>
      </c>
      <c r="J220" s="100"/>
      <c r="K220" s="100"/>
    </row>
    <row r="221" spans="1:14" x14ac:dyDescent="0.35">
      <c r="A221" s="85" t="s">
        <v>61</v>
      </c>
      <c r="B221" s="24" t="s">
        <v>62</v>
      </c>
      <c r="C221" s="101"/>
      <c r="D221" s="101"/>
      <c r="E221" s="101"/>
      <c r="F221" s="101"/>
      <c r="G221" s="101"/>
      <c r="H221" s="101"/>
      <c r="I221" s="101"/>
      <c r="J221" s="101"/>
      <c r="K221" s="101"/>
      <c r="L221" s="5"/>
      <c r="M221" s="2"/>
      <c r="N221" s="2"/>
    </row>
    <row r="222" spans="1:14" x14ac:dyDescent="0.35">
      <c r="A222" s="25">
        <v>1</v>
      </c>
      <c r="B222" s="26" t="str">
        <f>VLOOKUP(A222,Banen!A$2:B$50,2,0)</f>
        <v>Muflon</v>
      </c>
      <c r="C222" s="48">
        <v>5</v>
      </c>
      <c r="D222" s="48">
        <v>3</v>
      </c>
      <c r="E222" s="48">
        <v>-1</v>
      </c>
      <c r="F222" s="49">
        <v>5</v>
      </c>
      <c r="G222" s="49">
        <v>3</v>
      </c>
      <c r="H222" s="49">
        <v>-1</v>
      </c>
      <c r="I222" s="50">
        <v>5</v>
      </c>
      <c r="J222" s="50">
        <v>3</v>
      </c>
      <c r="K222" s="50">
        <v>-1</v>
      </c>
    </row>
    <row r="223" spans="1:14" x14ac:dyDescent="0.35">
      <c r="A223" s="25">
        <f>A222+1</f>
        <v>2</v>
      </c>
      <c r="B223" s="26" t="str">
        <f>VLOOKUP(A223,Banen!A$2:B$50,2,0)</f>
        <v>Kok</v>
      </c>
      <c r="C223" s="48">
        <v>5</v>
      </c>
      <c r="D223" s="48">
        <v>3</v>
      </c>
      <c r="E223" s="48">
        <v>-1</v>
      </c>
      <c r="F223" s="49">
        <v>5</v>
      </c>
      <c r="G223" s="49">
        <v>3</v>
      </c>
      <c r="H223" s="49">
        <v>-1</v>
      </c>
      <c r="I223" s="50">
        <v>5</v>
      </c>
      <c r="J223" s="50">
        <v>3</v>
      </c>
      <c r="K223" s="50">
        <v>-1</v>
      </c>
    </row>
    <row r="224" spans="1:14" x14ac:dyDescent="0.35">
      <c r="A224" s="25">
        <f t="shared" ref="A224:A261" si="4">A223+1</f>
        <v>3</v>
      </c>
      <c r="B224" s="26" t="str">
        <f>VLOOKUP(A224,Banen!A$2:B$50,2,0)</f>
        <v>Jærv</v>
      </c>
      <c r="C224" s="48">
        <v>5</v>
      </c>
      <c r="D224" s="48">
        <v>3</v>
      </c>
      <c r="E224" s="48">
        <v>-1</v>
      </c>
      <c r="F224" s="49">
        <v>5</v>
      </c>
      <c r="G224" s="49">
        <v>3</v>
      </c>
      <c r="H224" s="49">
        <v>-1</v>
      </c>
      <c r="I224" s="50">
        <v>5</v>
      </c>
      <c r="J224" s="50">
        <v>3</v>
      </c>
      <c r="K224" s="50">
        <v>-1</v>
      </c>
    </row>
    <row r="225" spans="1:11" x14ac:dyDescent="0.35">
      <c r="A225" s="25">
        <f t="shared" si="4"/>
        <v>4</v>
      </c>
      <c r="B225" s="26" t="str">
        <f>VLOOKUP(A225,Banen!A$2:B$50,2,0)</f>
        <v>Mårhund</v>
      </c>
      <c r="C225" s="48">
        <v>5</v>
      </c>
      <c r="D225" s="48">
        <v>3</v>
      </c>
      <c r="E225" s="48">
        <v>-1</v>
      </c>
      <c r="F225" s="49">
        <v>5</v>
      </c>
      <c r="G225" s="49">
        <v>3</v>
      </c>
      <c r="H225" s="49">
        <v>-1</v>
      </c>
      <c r="I225" s="50">
        <v>5</v>
      </c>
      <c r="J225" s="50">
        <v>3</v>
      </c>
      <c r="K225" s="50">
        <v>-1</v>
      </c>
    </row>
    <row r="226" spans="1:11" x14ac:dyDescent="0.35">
      <c r="A226" s="25">
        <f t="shared" si="4"/>
        <v>5</v>
      </c>
      <c r="B226" s="26" t="str">
        <f>VLOOKUP(A226,Banen!A$2:B$50,2,0)</f>
        <v>Bæver</v>
      </c>
      <c r="C226" s="48">
        <v>5</v>
      </c>
      <c r="D226" s="48">
        <v>3</v>
      </c>
      <c r="E226" s="48">
        <v>-1</v>
      </c>
      <c r="F226" s="49">
        <v>5</v>
      </c>
      <c r="G226" s="49">
        <v>3</v>
      </c>
      <c r="H226" s="49">
        <v>-1</v>
      </c>
      <c r="I226" s="50">
        <v>5</v>
      </c>
      <c r="J226" s="50">
        <v>3</v>
      </c>
      <c r="K226" s="50">
        <v>-1</v>
      </c>
    </row>
    <row r="227" spans="1:11" x14ac:dyDescent="0.35">
      <c r="A227" s="25">
        <f t="shared" si="4"/>
        <v>6</v>
      </c>
      <c r="B227" s="26" t="str">
        <f>VLOOKUP(A227,Banen!A$2:B$50,2,0)</f>
        <v>Buk</v>
      </c>
      <c r="C227" s="48">
        <v>5</v>
      </c>
      <c r="D227" s="48">
        <v>3</v>
      </c>
      <c r="E227" s="48">
        <v>-1</v>
      </c>
      <c r="F227" s="49">
        <v>5</v>
      </c>
      <c r="G227" s="49">
        <v>3</v>
      </c>
      <c r="H227" s="49">
        <v>-1</v>
      </c>
      <c r="I227" s="50">
        <v>5</v>
      </c>
      <c r="J227" s="50">
        <v>3</v>
      </c>
      <c r="K227" s="50">
        <v>-1</v>
      </c>
    </row>
    <row r="228" spans="1:11" x14ac:dyDescent="0.35">
      <c r="A228" s="25">
        <f t="shared" si="4"/>
        <v>7</v>
      </c>
      <c r="B228" s="26" t="str">
        <f>VLOOKUP(A228,Banen!A$2:B$50,2,0)</f>
        <v>Gimse</v>
      </c>
      <c r="C228" s="48">
        <v>5</v>
      </c>
      <c r="D228" s="48">
        <v>3</v>
      </c>
      <c r="E228" s="48">
        <v>-1</v>
      </c>
      <c r="F228" s="49">
        <v>5</v>
      </c>
      <c r="G228" s="49">
        <v>3</v>
      </c>
      <c r="H228" s="49">
        <v>-1</v>
      </c>
      <c r="I228" s="50">
        <v>5</v>
      </c>
      <c r="J228" s="50">
        <v>3</v>
      </c>
      <c r="K228" s="50">
        <v>-1</v>
      </c>
    </row>
    <row r="229" spans="1:11" x14ac:dyDescent="0.35">
      <c r="A229" s="25">
        <f t="shared" si="4"/>
        <v>8</v>
      </c>
      <c r="B229" s="26" t="str">
        <f>VLOOKUP(A229,Banen!A$2:B$50,2,0)</f>
        <v>Ræv</v>
      </c>
      <c r="C229" s="48">
        <v>5</v>
      </c>
      <c r="D229" s="48">
        <v>3</v>
      </c>
      <c r="E229" s="48">
        <v>-1</v>
      </c>
      <c r="F229" s="49">
        <v>5</v>
      </c>
      <c r="G229" s="49">
        <v>3</v>
      </c>
      <c r="H229" s="49">
        <v>-1</v>
      </c>
      <c r="I229" s="50">
        <v>5</v>
      </c>
      <c r="J229" s="50">
        <v>3</v>
      </c>
      <c r="K229" s="50">
        <v>-1</v>
      </c>
    </row>
    <row r="230" spans="1:11" x14ac:dyDescent="0.35">
      <c r="A230" s="25">
        <f t="shared" si="4"/>
        <v>9</v>
      </c>
      <c r="B230" s="26" t="str">
        <f>VLOOKUP(A230,Banen!A$2:B$50,2,0)</f>
        <v>Tjur</v>
      </c>
      <c r="C230" s="48">
        <v>5</v>
      </c>
      <c r="D230" s="48">
        <v>3</v>
      </c>
      <c r="E230" s="48">
        <v>-1</v>
      </c>
      <c r="F230" s="49">
        <v>5</v>
      </c>
      <c r="G230" s="49">
        <v>3</v>
      </c>
      <c r="H230" s="49">
        <v>-1</v>
      </c>
      <c r="I230" s="50">
        <v>5</v>
      </c>
      <c r="J230" s="50">
        <v>3</v>
      </c>
      <c r="K230" s="50">
        <v>-1</v>
      </c>
    </row>
    <row r="231" spans="1:11" x14ac:dyDescent="0.35">
      <c r="A231" s="25">
        <f t="shared" si="4"/>
        <v>10</v>
      </c>
      <c r="B231" s="26" t="str">
        <f>VLOOKUP(A231,Banen!A$2:B$50,2,0)</f>
        <v>Vaskebjørn</v>
      </c>
      <c r="C231" s="48">
        <v>5</v>
      </c>
      <c r="D231" s="48">
        <v>3</v>
      </c>
      <c r="E231" s="48">
        <v>-1</v>
      </c>
      <c r="F231" s="49">
        <v>5</v>
      </c>
      <c r="G231" s="49">
        <v>3</v>
      </c>
      <c r="H231" s="49">
        <v>-1</v>
      </c>
      <c r="I231" s="50">
        <v>5</v>
      </c>
      <c r="J231" s="50">
        <v>3</v>
      </c>
      <c r="K231" s="50">
        <v>-1</v>
      </c>
    </row>
    <row r="232" spans="1:11" x14ac:dyDescent="0.35">
      <c r="A232" s="25">
        <f t="shared" si="4"/>
        <v>11</v>
      </c>
      <c r="B232" s="26" t="str">
        <f>VLOOKUP(A232,Banen!A$2:B$50,2,0)</f>
        <v>Kronhjort</v>
      </c>
      <c r="C232" s="48">
        <v>5</v>
      </c>
      <c r="D232" s="48">
        <v>3</v>
      </c>
      <c r="E232" s="48">
        <v>-1</v>
      </c>
      <c r="F232" s="49">
        <v>5</v>
      </c>
      <c r="G232" s="49">
        <v>3</v>
      </c>
      <c r="H232" s="49">
        <v>-1</v>
      </c>
      <c r="I232" s="50">
        <v>5</v>
      </c>
      <c r="J232" s="50">
        <v>3</v>
      </c>
      <c r="K232" s="50">
        <v>-1</v>
      </c>
    </row>
    <row r="233" spans="1:11" x14ac:dyDescent="0.35">
      <c r="A233" s="25">
        <f t="shared" si="4"/>
        <v>12</v>
      </c>
      <c r="B233" s="26" t="str">
        <f>VLOOKUP(A233,Banen!A$2:B$50,2,0)</f>
        <v>Dåhjort</v>
      </c>
      <c r="C233" s="48">
        <v>5</v>
      </c>
      <c r="D233" s="48">
        <v>3</v>
      </c>
      <c r="E233" s="48">
        <v>-1</v>
      </c>
      <c r="F233" s="49">
        <v>5</v>
      </c>
      <c r="G233" s="49">
        <v>3</v>
      </c>
      <c r="H233" s="49">
        <v>-1</v>
      </c>
      <c r="I233" s="50">
        <v>5</v>
      </c>
      <c r="J233" s="50">
        <v>3</v>
      </c>
      <c r="K233" s="50">
        <v>-1</v>
      </c>
    </row>
    <row r="234" spans="1:11" x14ac:dyDescent="0.35">
      <c r="A234" s="25">
        <f t="shared" si="4"/>
        <v>13</v>
      </c>
      <c r="B234" s="26" t="str">
        <f>VLOOKUP(A234,Banen!A$2:B$50,2,0)</f>
        <v>Stenbuk Brun</v>
      </c>
      <c r="C234" s="48">
        <v>5</v>
      </c>
      <c r="D234" s="48">
        <v>3</v>
      </c>
      <c r="E234" s="48">
        <v>-1</v>
      </c>
      <c r="F234" s="49">
        <v>5</v>
      </c>
      <c r="G234" s="49">
        <v>3</v>
      </c>
      <c r="H234" s="49">
        <v>-1</v>
      </c>
      <c r="I234" s="50">
        <v>5</v>
      </c>
      <c r="J234" s="50">
        <v>3</v>
      </c>
      <c r="K234" s="50">
        <v>-1</v>
      </c>
    </row>
    <row r="235" spans="1:11" x14ac:dyDescent="0.35">
      <c r="A235" s="25">
        <f t="shared" si="4"/>
        <v>14</v>
      </c>
      <c r="B235" s="26" t="str">
        <f>VLOOKUP(A235,Banen!A$2:B$50,2,0)</f>
        <v>And</v>
      </c>
      <c r="C235" s="48">
        <v>5</v>
      </c>
      <c r="D235" s="48">
        <v>3</v>
      </c>
      <c r="E235" s="48">
        <v>-1</v>
      </c>
      <c r="F235" s="49">
        <v>5</v>
      </c>
      <c r="G235" s="49">
        <v>3</v>
      </c>
      <c r="H235" s="49">
        <v>-1</v>
      </c>
      <c r="I235" s="50">
        <v>5</v>
      </c>
      <c r="J235" s="50">
        <v>3</v>
      </c>
      <c r="K235" s="50">
        <v>-1</v>
      </c>
    </row>
    <row r="236" spans="1:11" x14ac:dyDescent="0.35">
      <c r="A236" s="25">
        <f t="shared" si="4"/>
        <v>15</v>
      </c>
      <c r="B236" s="26" t="str">
        <f>VLOOKUP(A236,Banen!A$2:B$50,2,0)</f>
        <v>Kalkun</v>
      </c>
      <c r="C236" s="48">
        <v>5</v>
      </c>
      <c r="D236" s="48">
        <v>3</v>
      </c>
      <c r="E236" s="48">
        <v>-1</v>
      </c>
      <c r="F236" s="49">
        <v>5</v>
      </c>
      <c r="G236" s="49">
        <v>3</v>
      </c>
      <c r="H236" s="49">
        <v>-1</v>
      </c>
      <c r="I236" s="50">
        <v>5</v>
      </c>
      <c r="J236" s="50">
        <v>3</v>
      </c>
      <c r="K236" s="50">
        <v>-1</v>
      </c>
    </row>
    <row r="237" spans="1:11" x14ac:dyDescent="0.35">
      <c r="A237" s="25">
        <f t="shared" si="4"/>
        <v>16</v>
      </c>
      <c r="B237" s="26" t="str">
        <f>VLOOKUP(A237,Banen!A$2:B$50,2,0)</f>
        <v>Orne</v>
      </c>
      <c r="C237" s="48">
        <v>5</v>
      </c>
      <c r="D237" s="48">
        <v>3</v>
      </c>
      <c r="E237" s="48">
        <v>-1</v>
      </c>
      <c r="F237" s="49">
        <v>5</v>
      </c>
      <c r="G237" s="49">
        <v>3</v>
      </c>
      <c r="H237" s="49">
        <v>-1</v>
      </c>
      <c r="I237" s="50">
        <v>5</v>
      </c>
      <c r="J237" s="50">
        <v>3</v>
      </c>
      <c r="K237" s="50">
        <v>-1</v>
      </c>
    </row>
    <row r="238" spans="1:11" x14ac:dyDescent="0.35">
      <c r="A238" s="25">
        <f t="shared" si="4"/>
        <v>17</v>
      </c>
      <c r="B238" s="26" t="str">
        <f>VLOOKUP(A238,Banen!A$2:B$50,2,0)</f>
        <v>Gås</v>
      </c>
      <c r="C238" s="48">
        <v>5</v>
      </c>
      <c r="D238" s="48">
        <v>3</v>
      </c>
      <c r="E238" s="48">
        <v>-1</v>
      </c>
      <c r="F238" s="49">
        <v>5</v>
      </c>
      <c r="G238" s="49">
        <v>3</v>
      </c>
      <c r="H238" s="49">
        <v>-1</v>
      </c>
      <c r="I238" s="50">
        <v>5</v>
      </c>
      <c r="J238" s="50">
        <v>3</v>
      </c>
      <c r="K238" s="50">
        <v>-1</v>
      </c>
    </row>
    <row r="239" spans="1:11" x14ac:dyDescent="0.35">
      <c r="A239" s="25">
        <f t="shared" si="4"/>
        <v>18</v>
      </c>
      <c r="B239" s="26" t="str">
        <f>VLOOKUP(A239,Banen!A$2:B$50,2,0)</f>
        <v>Stenbuk Hvid</v>
      </c>
      <c r="C239" s="48">
        <v>5</v>
      </c>
      <c r="D239" s="48">
        <v>3</v>
      </c>
      <c r="E239" s="48">
        <v>-1</v>
      </c>
      <c r="F239" s="49">
        <v>5</v>
      </c>
      <c r="G239" s="49">
        <v>3</v>
      </c>
      <c r="H239" s="49">
        <v>-1</v>
      </c>
      <c r="I239" s="50">
        <v>5</v>
      </c>
      <c r="J239" s="50">
        <v>3</v>
      </c>
      <c r="K239" s="50">
        <v>-1</v>
      </c>
    </row>
    <row r="240" spans="1:11" x14ac:dyDescent="0.35">
      <c r="A240" s="25">
        <f t="shared" si="4"/>
        <v>19</v>
      </c>
      <c r="B240" s="26" t="str">
        <f>VLOOKUP(A240,Banen!A$2:B$50,2,0)</f>
        <v>Muflon</v>
      </c>
      <c r="C240" s="48">
        <v>5</v>
      </c>
      <c r="D240" s="48">
        <v>3</v>
      </c>
      <c r="E240" s="48">
        <v>-1</v>
      </c>
      <c r="F240" s="49">
        <v>5</v>
      </c>
      <c r="G240" s="49">
        <v>3</v>
      </c>
      <c r="H240" s="49">
        <v>-1</v>
      </c>
      <c r="I240" s="50">
        <v>5</v>
      </c>
      <c r="J240" s="50">
        <v>3</v>
      </c>
      <c r="K240" s="50">
        <v>-1</v>
      </c>
    </row>
    <row r="241" spans="1:11" x14ac:dyDescent="0.35">
      <c r="A241" s="25">
        <f t="shared" si="4"/>
        <v>20</v>
      </c>
      <c r="B241" s="26" t="str">
        <f>VLOOKUP(A241,Banen!A$2:B$50,2,0)</f>
        <v>Rensdyr</v>
      </c>
      <c r="C241" s="48">
        <v>5</v>
      </c>
      <c r="D241" s="48">
        <v>3</v>
      </c>
      <c r="E241" s="48">
        <v>-1</v>
      </c>
      <c r="F241" s="49">
        <v>5</v>
      </c>
      <c r="G241" s="49">
        <v>3</v>
      </c>
      <c r="H241" s="49">
        <v>-1</v>
      </c>
      <c r="I241" s="50">
        <v>5</v>
      </c>
      <c r="J241" s="50">
        <v>3</v>
      </c>
      <c r="K241" s="50">
        <v>-1</v>
      </c>
    </row>
    <row r="242" spans="1:11" x14ac:dyDescent="0.35">
      <c r="A242" s="25">
        <f t="shared" si="4"/>
        <v>21</v>
      </c>
      <c r="B242" s="26" t="str">
        <f>VLOOKUP(A242,Banen!A$2:B$50,2,0)</f>
        <v>Kok</v>
      </c>
      <c r="C242" s="48">
        <v>5</v>
      </c>
      <c r="D242" s="48">
        <v>3</v>
      </c>
      <c r="E242" s="48">
        <v>-1</v>
      </c>
      <c r="F242" s="49">
        <v>5</v>
      </c>
      <c r="G242" s="49">
        <v>3</v>
      </c>
      <c r="H242" s="49">
        <v>-1</v>
      </c>
      <c r="I242" s="50">
        <v>5</v>
      </c>
      <c r="J242" s="50">
        <v>3</v>
      </c>
      <c r="K242" s="50">
        <v>-1</v>
      </c>
    </row>
    <row r="243" spans="1:11" x14ac:dyDescent="0.35">
      <c r="A243" s="25">
        <f t="shared" si="4"/>
        <v>22</v>
      </c>
      <c r="B243" s="26" t="str">
        <f>VLOOKUP(A243,Banen!A$2:B$50,2,0)</f>
        <v>Bæver</v>
      </c>
      <c r="C243" s="48">
        <v>5</v>
      </c>
      <c r="D243" s="48">
        <v>3</v>
      </c>
      <c r="E243" s="48">
        <v>-1</v>
      </c>
      <c r="F243" s="49">
        <v>5</v>
      </c>
      <c r="G243" s="49">
        <v>3</v>
      </c>
      <c r="H243" s="49">
        <v>-1</v>
      </c>
      <c r="I243" s="50">
        <v>5</v>
      </c>
      <c r="J243" s="50">
        <v>3</v>
      </c>
      <c r="K243" s="50">
        <v>-1</v>
      </c>
    </row>
    <row r="244" spans="1:11" x14ac:dyDescent="0.35">
      <c r="A244" s="25">
        <f t="shared" si="4"/>
        <v>23</v>
      </c>
      <c r="B244" s="26" t="str">
        <f>VLOOKUP(A244,Banen!A$2:B$50,2,0)</f>
        <v>Ulv</v>
      </c>
      <c r="C244" s="48">
        <v>5</v>
      </c>
      <c r="D244" s="48">
        <v>3</v>
      </c>
      <c r="E244" s="48">
        <v>-1</v>
      </c>
      <c r="F244" s="49">
        <v>5</v>
      </c>
      <c r="G244" s="49">
        <v>3</v>
      </c>
      <c r="H244" s="49">
        <v>-1</v>
      </c>
      <c r="I244" s="50">
        <v>5</v>
      </c>
      <c r="J244" s="50">
        <v>3</v>
      </c>
      <c r="K244" s="50">
        <v>-1</v>
      </c>
    </row>
    <row r="245" spans="1:11" x14ac:dyDescent="0.35">
      <c r="A245" s="25">
        <f t="shared" si="4"/>
        <v>24</v>
      </c>
      <c r="B245" s="26" t="str">
        <f>VLOOKUP(A245,Banen!A$2:B$50,2,0)</f>
        <v>Grævling</v>
      </c>
      <c r="C245" s="48">
        <v>5</v>
      </c>
      <c r="D245" s="48">
        <v>3</v>
      </c>
      <c r="E245" s="48">
        <v>-1</v>
      </c>
      <c r="F245" s="49">
        <v>5</v>
      </c>
      <c r="G245" s="49">
        <v>3</v>
      </c>
      <c r="H245" s="49">
        <v>-1</v>
      </c>
      <c r="I245" s="50">
        <v>5</v>
      </c>
      <c r="J245" s="50">
        <v>3</v>
      </c>
      <c r="K245" s="50">
        <v>-1</v>
      </c>
    </row>
    <row r="246" spans="1:11" x14ac:dyDescent="0.35">
      <c r="A246" s="25">
        <f t="shared" si="4"/>
        <v>25</v>
      </c>
      <c r="B246" s="26" t="str">
        <f>VLOOKUP(A246,Banen!A$2:B$50,2,0)</f>
        <v>Urfugl</v>
      </c>
      <c r="C246" s="48">
        <v>5</v>
      </c>
      <c r="D246" s="48">
        <v>3</v>
      </c>
      <c r="E246" s="48">
        <v>-1</v>
      </c>
      <c r="F246" s="49">
        <v>5</v>
      </c>
      <c r="G246" s="49">
        <v>3</v>
      </c>
      <c r="H246" s="49">
        <v>-1</v>
      </c>
      <c r="I246" s="50">
        <v>5</v>
      </c>
      <c r="J246" s="50">
        <v>3</v>
      </c>
      <c r="K246" s="50">
        <v>-1</v>
      </c>
    </row>
    <row r="247" spans="1:11" x14ac:dyDescent="0.35">
      <c r="A247" s="25">
        <f t="shared" si="4"/>
        <v>26</v>
      </c>
      <c r="B247" s="26" t="str">
        <f>VLOOKUP(A247,Banen!A$2:B$50,2,0)</f>
        <v>Odder</v>
      </c>
      <c r="C247" s="48">
        <v>5</v>
      </c>
      <c r="D247" s="48">
        <v>3</v>
      </c>
      <c r="E247" s="48">
        <v>-1</v>
      </c>
      <c r="F247" s="49">
        <v>5</v>
      </c>
      <c r="G247" s="49">
        <v>3</v>
      </c>
      <c r="H247" s="49">
        <v>-1</v>
      </c>
      <c r="I247" s="50">
        <v>5</v>
      </c>
      <c r="J247" s="50">
        <v>3</v>
      </c>
      <c r="K247" s="50">
        <v>-1</v>
      </c>
    </row>
    <row r="248" spans="1:11" x14ac:dyDescent="0.35">
      <c r="A248" s="25">
        <f t="shared" si="4"/>
        <v>27</v>
      </c>
      <c r="B248" s="26" t="str">
        <f>VLOOKUP(A248,Banen!A$2:B$50,2,0)</f>
        <v>Rå</v>
      </c>
      <c r="C248" s="48">
        <v>5</v>
      </c>
      <c r="D248" s="48">
        <v>3</v>
      </c>
      <c r="E248" s="48">
        <v>-1</v>
      </c>
      <c r="F248" s="49">
        <v>5</v>
      </c>
      <c r="G248" s="49">
        <v>3</v>
      </c>
      <c r="H248" s="49">
        <v>-1</v>
      </c>
      <c r="I248" s="50">
        <v>5</v>
      </c>
      <c r="J248" s="50">
        <v>3</v>
      </c>
      <c r="K248" s="50">
        <v>-1</v>
      </c>
    </row>
    <row r="249" spans="1:11" x14ac:dyDescent="0.35">
      <c r="A249" s="25">
        <f t="shared" si="4"/>
        <v>28</v>
      </c>
      <c r="B249" s="26" t="str">
        <f>VLOOKUP(A249,Banen!A$2:B$50,2,0)</f>
        <v>Ræv</v>
      </c>
      <c r="C249" s="48">
        <v>5</v>
      </c>
      <c r="D249" s="48">
        <v>3</v>
      </c>
      <c r="E249" s="48">
        <v>-1</v>
      </c>
      <c r="F249" s="49">
        <v>5</v>
      </c>
      <c r="G249" s="49">
        <v>3</v>
      </c>
      <c r="H249" s="49">
        <v>-1</v>
      </c>
      <c r="I249" s="50">
        <v>5</v>
      </c>
      <c r="J249" s="50">
        <v>3</v>
      </c>
      <c r="K249" s="50">
        <v>-1</v>
      </c>
    </row>
    <row r="250" spans="1:11" x14ac:dyDescent="0.35">
      <c r="A250" s="25">
        <f t="shared" si="4"/>
        <v>29</v>
      </c>
      <c r="B250" s="26" t="str">
        <f>VLOOKUP(A250,Banen!A$2:B$50,2,0)</f>
        <v>Hare</v>
      </c>
      <c r="C250" s="48">
        <v>5</v>
      </c>
      <c r="D250" s="48">
        <v>3</v>
      </c>
      <c r="E250" s="48">
        <v>-1</v>
      </c>
      <c r="F250" s="49">
        <v>5</v>
      </c>
      <c r="G250" s="49">
        <v>3</v>
      </c>
      <c r="H250" s="49">
        <v>-1</v>
      </c>
      <c r="I250" s="50">
        <v>5</v>
      </c>
      <c r="J250" s="50">
        <v>3</v>
      </c>
      <c r="K250" s="50">
        <v>-1</v>
      </c>
    </row>
    <row r="251" spans="1:11" x14ac:dyDescent="0.35">
      <c r="A251" s="25">
        <f t="shared" si="4"/>
        <v>30</v>
      </c>
      <c r="B251" s="26" t="str">
        <f>VLOOKUP(A251,Banen!A$2:B$50,2,0)</f>
        <v>Løbene Gris</v>
      </c>
      <c r="C251" s="48">
        <v>5</v>
      </c>
      <c r="D251" s="48">
        <v>3</v>
      </c>
      <c r="E251" s="48">
        <v>-1</v>
      </c>
      <c r="F251" s="49">
        <v>5</v>
      </c>
      <c r="G251" s="49">
        <v>3</v>
      </c>
      <c r="H251" s="49">
        <v>-1</v>
      </c>
      <c r="I251" s="50">
        <v>5</v>
      </c>
      <c r="J251" s="50">
        <v>3</v>
      </c>
      <c r="K251" s="50">
        <v>-1</v>
      </c>
    </row>
    <row r="252" spans="1:11" x14ac:dyDescent="0.35">
      <c r="A252" s="25">
        <f t="shared" si="4"/>
        <v>31</v>
      </c>
      <c r="B252" s="26">
        <f>VLOOKUP(A252,Banen!A$2:B$50,2,0)</f>
        <v>0</v>
      </c>
      <c r="C252" s="48">
        <v>5</v>
      </c>
      <c r="D252" s="48">
        <v>3</v>
      </c>
      <c r="E252" s="48">
        <v>-1</v>
      </c>
      <c r="F252" s="49">
        <v>5</v>
      </c>
      <c r="G252" s="49">
        <v>3</v>
      </c>
      <c r="H252" s="49">
        <v>-1</v>
      </c>
      <c r="I252" s="50">
        <v>5</v>
      </c>
      <c r="J252" s="50">
        <v>3</v>
      </c>
      <c r="K252" s="50">
        <v>-1</v>
      </c>
    </row>
    <row r="253" spans="1:11" x14ac:dyDescent="0.35">
      <c r="A253" s="25">
        <f t="shared" si="4"/>
        <v>32</v>
      </c>
      <c r="B253" s="26">
        <f>VLOOKUP(A253,Banen!A$2:B$50,2,0)</f>
        <v>0</v>
      </c>
      <c r="C253" s="48">
        <v>5</v>
      </c>
      <c r="D253" s="48">
        <v>3</v>
      </c>
      <c r="E253" s="48">
        <v>-1</v>
      </c>
      <c r="F253" s="49">
        <v>5</v>
      </c>
      <c r="G253" s="49">
        <v>3</v>
      </c>
      <c r="H253" s="49">
        <v>-1</v>
      </c>
      <c r="I253" s="50">
        <v>5</v>
      </c>
      <c r="J253" s="50">
        <v>3</v>
      </c>
      <c r="K253" s="50">
        <v>-1</v>
      </c>
    </row>
    <row r="254" spans="1:11" x14ac:dyDescent="0.35">
      <c r="A254" s="25">
        <f t="shared" si="4"/>
        <v>33</v>
      </c>
      <c r="B254" s="26">
        <f>VLOOKUP(A254,Banen!A$2:B$50,2,0)</f>
        <v>0</v>
      </c>
      <c r="C254" s="48">
        <v>5</v>
      </c>
      <c r="D254" s="48">
        <v>3</v>
      </c>
      <c r="E254" s="48">
        <v>-1</v>
      </c>
      <c r="F254" s="49">
        <v>5</v>
      </c>
      <c r="G254" s="49">
        <v>3</v>
      </c>
      <c r="H254" s="49">
        <v>-1</v>
      </c>
      <c r="I254" s="50">
        <v>5</v>
      </c>
      <c r="J254" s="50">
        <v>3</v>
      </c>
      <c r="K254" s="50">
        <v>-1</v>
      </c>
    </row>
    <row r="255" spans="1:11" x14ac:dyDescent="0.35">
      <c r="A255" s="25">
        <f t="shared" si="4"/>
        <v>34</v>
      </c>
      <c r="B255" s="26">
        <f>VLOOKUP(A255,Banen!A$2:B$50,2,0)</f>
        <v>0</v>
      </c>
      <c r="C255" s="48">
        <v>5</v>
      </c>
      <c r="D255" s="48">
        <v>3</v>
      </c>
      <c r="E255" s="48">
        <v>-1</v>
      </c>
      <c r="F255" s="49">
        <v>5</v>
      </c>
      <c r="G255" s="49">
        <v>3</v>
      </c>
      <c r="H255" s="49">
        <v>-1</v>
      </c>
      <c r="I255" s="50">
        <v>5</v>
      </c>
      <c r="J255" s="50">
        <v>3</v>
      </c>
      <c r="K255" s="50">
        <v>-1</v>
      </c>
    </row>
    <row r="256" spans="1:11" x14ac:dyDescent="0.35">
      <c r="A256" s="25">
        <f t="shared" si="4"/>
        <v>35</v>
      </c>
      <c r="B256" s="26">
        <f>VLOOKUP(A256,Banen!A$2:B$50,2,0)</f>
        <v>0</v>
      </c>
      <c r="C256" s="48">
        <v>5</v>
      </c>
      <c r="D256" s="48">
        <v>3</v>
      </c>
      <c r="E256" s="48">
        <v>-1</v>
      </c>
      <c r="F256" s="49">
        <v>5</v>
      </c>
      <c r="G256" s="49">
        <v>3</v>
      </c>
      <c r="H256" s="49">
        <v>-1</v>
      </c>
      <c r="I256" s="50">
        <v>5</v>
      </c>
      <c r="J256" s="50">
        <v>3</v>
      </c>
      <c r="K256" s="50">
        <v>-1</v>
      </c>
    </row>
    <row r="257" spans="1:13" x14ac:dyDescent="0.35">
      <c r="A257" s="25">
        <f t="shared" si="4"/>
        <v>36</v>
      </c>
      <c r="B257" s="26">
        <f>VLOOKUP(A257,Banen!A$2:B$50,2,0)</f>
        <v>0</v>
      </c>
      <c r="C257" s="48">
        <v>5</v>
      </c>
      <c r="D257" s="48">
        <v>3</v>
      </c>
      <c r="E257" s="48">
        <v>-1</v>
      </c>
      <c r="F257" s="49">
        <v>5</v>
      </c>
      <c r="G257" s="49">
        <v>3</v>
      </c>
      <c r="H257" s="49">
        <v>-1</v>
      </c>
      <c r="I257" s="50">
        <v>5</v>
      </c>
      <c r="J257" s="50">
        <v>3</v>
      </c>
      <c r="K257" s="50">
        <v>-1</v>
      </c>
    </row>
    <row r="258" spans="1:13" x14ac:dyDescent="0.35">
      <c r="A258" s="25">
        <f t="shared" si="4"/>
        <v>37</v>
      </c>
      <c r="B258" s="26">
        <f>VLOOKUP(A258,Banen!A$2:B$50,2,0)</f>
        <v>0</v>
      </c>
      <c r="C258" s="48">
        <v>5</v>
      </c>
      <c r="D258" s="48">
        <v>3</v>
      </c>
      <c r="E258" s="48">
        <v>-1</v>
      </c>
      <c r="F258" s="49">
        <v>5</v>
      </c>
      <c r="G258" s="49">
        <v>3</v>
      </c>
      <c r="H258" s="49">
        <v>-1</v>
      </c>
      <c r="I258" s="50">
        <v>5</v>
      </c>
      <c r="J258" s="50">
        <v>3</v>
      </c>
      <c r="K258" s="50">
        <v>-1</v>
      </c>
    </row>
    <row r="259" spans="1:13" x14ac:dyDescent="0.35">
      <c r="A259" s="25">
        <f t="shared" si="4"/>
        <v>38</v>
      </c>
      <c r="B259" s="26">
        <f>VLOOKUP(A259,Banen!A$2:B$50,2,0)</f>
        <v>0</v>
      </c>
      <c r="C259" s="48">
        <v>5</v>
      </c>
      <c r="D259" s="48">
        <v>3</v>
      </c>
      <c r="E259" s="48">
        <v>-1</v>
      </c>
      <c r="F259" s="49">
        <v>5</v>
      </c>
      <c r="G259" s="49">
        <v>3</v>
      </c>
      <c r="H259" s="49">
        <v>-1</v>
      </c>
      <c r="I259" s="50">
        <v>5</v>
      </c>
      <c r="J259" s="50">
        <v>3</v>
      </c>
      <c r="K259" s="50">
        <v>-1</v>
      </c>
    </row>
    <row r="260" spans="1:13" x14ac:dyDescent="0.35">
      <c r="A260" s="25">
        <f t="shared" si="4"/>
        <v>39</v>
      </c>
      <c r="B260" s="26">
        <f>VLOOKUP(A260,Banen!A$2:B$50,2,0)</f>
        <v>0</v>
      </c>
      <c r="C260" s="48">
        <v>5</v>
      </c>
      <c r="D260" s="48">
        <v>3</v>
      </c>
      <c r="E260" s="48">
        <v>-1</v>
      </c>
      <c r="F260" s="49">
        <v>5</v>
      </c>
      <c r="G260" s="49">
        <v>3</v>
      </c>
      <c r="H260" s="49">
        <v>-1</v>
      </c>
      <c r="I260" s="50">
        <v>5</v>
      </c>
      <c r="J260" s="50">
        <v>3</v>
      </c>
      <c r="K260" s="50">
        <v>-1</v>
      </c>
    </row>
    <row r="261" spans="1:13" x14ac:dyDescent="0.35">
      <c r="A261" s="25">
        <f t="shared" si="4"/>
        <v>40</v>
      </c>
      <c r="B261" s="26">
        <f>VLOOKUP(A261,Banen!A$2:B$50,2,0)</f>
        <v>0</v>
      </c>
      <c r="C261" s="48">
        <v>5</v>
      </c>
      <c r="D261" s="48">
        <v>3</v>
      </c>
      <c r="E261" s="48">
        <v>-1</v>
      </c>
      <c r="F261" s="49">
        <v>5</v>
      </c>
      <c r="G261" s="49">
        <v>3</v>
      </c>
      <c r="H261" s="49">
        <v>-1</v>
      </c>
      <c r="I261" s="50">
        <v>5</v>
      </c>
      <c r="J261" s="50">
        <v>3</v>
      </c>
      <c r="K261" s="50">
        <v>-1</v>
      </c>
    </row>
    <row r="262" spans="1:13" x14ac:dyDescent="0.35">
      <c r="C262" s="1"/>
      <c r="D262" s="1"/>
      <c r="E262" s="1"/>
      <c r="F262" s="1"/>
    </row>
    <row r="264" spans="1:13" ht="15" customHeight="1" x14ac:dyDescent="0.35">
      <c r="B264" s="28" t="s">
        <v>63</v>
      </c>
      <c r="C264" s="83"/>
      <c r="D264" s="29"/>
      <c r="E264" s="30"/>
      <c r="F264" s="102"/>
      <c r="G264" s="103"/>
      <c r="H264" s="104"/>
      <c r="I264" s="102"/>
      <c r="J264" s="103"/>
      <c r="K264" s="104"/>
      <c r="L264" s="105" t="str">
        <f>Startliste!A4</f>
        <v>JLT 22796394</v>
      </c>
      <c r="M264" s="106"/>
    </row>
    <row r="265" spans="1:13" x14ac:dyDescent="0.35">
      <c r="B265" s="28" t="s">
        <v>64</v>
      </c>
      <c r="C265" s="83"/>
      <c r="D265" s="29"/>
      <c r="E265" s="30"/>
      <c r="F265" s="102"/>
      <c r="G265" s="103"/>
      <c r="H265" s="104"/>
      <c r="I265" s="102"/>
      <c r="J265" s="103"/>
      <c r="K265" s="104"/>
      <c r="L265" s="106"/>
      <c r="M265" s="106"/>
    </row>
    <row r="266" spans="1:13" x14ac:dyDescent="0.35">
      <c r="B266" s="28" t="s">
        <v>65</v>
      </c>
      <c r="C266" s="83"/>
      <c r="D266" s="31"/>
      <c r="E266" s="30"/>
      <c r="F266" s="102"/>
      <c r="G266" s="103"/>
      <c r="H266" s="104"/>
      <c r="I266" s="102"/>
      <c r="J266" s="103"/>
      <c r="K266" s="104"/>
      <c r="L266" s="106"/>
      <c r="M266" s="106"/>
    </row>
    <row r="267" spans="1:13" x14ac:dyDescent="0.35">
      <c r="B267" s="2"/>
      <c r="C267" s="2"/>
      <c r="D267" s="2"/>
      <c r="E267" s="2"/>
      <c r="F267" s="2"/>
      <c r="G267" s="2"/>
      <c r="H267" s="2"/>
      <c r="I267" s="2"/>
      <c r="J267" s="2"/>
      <c r="K267" s="2"/>
      <c r="L267" s="106"/>
      <c r="M267" s="106"/>
    </row>
    <row r="268" spans="1:13" x14ac:dyDescent="0.35">
      <c r="B268" s="28" t="s">
        <v>66</v>
      </c>
      <c r="C268" s="102"/>
      <c r="D268" s="103"/>
      <c r="E268" s="104"/>
      <c r="F268" s="102"/>
      <c r="G268" s="103"/>
      <c r="H268" s="104"/>
      <c r="I268" s="102"/>
      <c r="J268" s="103"/>
      <c r="K268" s="104"/>
      <c r="L268" s="106"/>
      <c r="M268" s="106"/>
    </row>
    <row r="271" spans="1:13" x14ac:dyDescent="0.35">
      <c r="B271" s="3" t="s">
        <v>60</v>
      </c>
    </row>
    <row r="272" spans="1:13" x14ac:dyDescent="0.35">
      <c r="B272" s="3">
        <f>B218+1</f>
        <v>6</v>
      </c>
    </row>
    <row r="273" spans="1:14" x14ac:dyDescent="0.35">
      <c r="A273" s="22"/>
      <c r="B273" s="23"/>
      <c r="C273" s="99">
        <f>Startliste!C18</f>
        <v>16</v>
      </c>
      <c r="D273" s="99"/>
      <c r="E273" s="99"/>
      <c r="F273" s="99">
        <f>Startliste!C19</f>
        <v>17</v>
      </c>
      <c r="G273" s="99"/>
      <c r="H273" s="99"/>
      <c r="I273" s="99">
        <f>Startliste!C20</f>
        <v>18</v>
      </c>
      <c r="J273" s="99"/>
      <c r="K273" s="99"/>
    </row>
    <row r="274" spans="1:14" x14ac:dyDescent="0.35">
      <c r="A274" s="22"/>
      <c r="B274" s="23"/>
      <c r="C274" s="100" t="str">
        <f>Startliste!D18</f>
        <v>Tommy Bager</v>
      </c>
      <c r="D274" s="100"/>
      <c r="E274" s="100"/>
      <c r="F274" s="100" t="str">
        <f>Startliste!D19</f>
        <v>Jacob Ladefoged Tinghede</v>
      </c>
      <c r="G274" s="100"/>
      <c r="H274" s="100"/>
      <c r="I274" s="100" t="str">
        <f>Startliste!D20</f>
        <v>Alexander Broberg Lind</v>
      </c>
      <c r="J274" s="100"/>
      <c r="K274" s="100"/>
    </row>
    <row r="275" spans="1:14" x14ac:dyDescent="0.35">
      <c r="A275" s="85" t="s">
        <v>61</v>
      </c>
      <c r="B275" s="24" t="s">
        <v>62</v>
      </c>
      <c r="C275" s="101"/>
      <c r="D275" s="101"/>
      <c r="E275" s="101"/>
      <c r="F275" s="101"/>
      <c r="G275" s="101"/>
      <c r="H275" s="101"/>
      <c r="I275" s="101"/>
      <c r="J275" s="101"/>
      <c r="K275" s="101"/>
      <c r="L275" s="5"/>
      <c r="M275" s="2"/>
      <c r="N275" s="2"/>
    </row>
    <row r="276" spans="1:14" x14ac:dyDescent="0.35">
      <c r="A276" s="25">
        <v>1</v>
      </c>
      <c r="B276" s="26" t="str">
        <f>VLOOKUP(A276,Banen!A$2:B$50,2,0)</f>
        <v>Muflon</v>
      </c>
      <c r="C276" s="48">
        <v>5</v>
      </c>
      <c r="D276" s="48">
        <v>3</v>
      </c>
      <c r="E276" s="48">
        <v>-1</v>
      </c>
      <c r="F276" s="49">
        <v>5</v>
      </c>
      <c r="G276" s="49">
        <v>3</v>
      </c>
      <c r="H276" s="49">
        <v>-1</v>
      </c>
      <c r="I276" s="50">
        <v>5</v>
      </c>
      <c r="J276" s="50">
        <v>3</v>
      </c>
      <c r="K276" s="50">
        <v>-1</v>
      </c>
    </row>
    <row r="277" spans="1:14" x14ac:dyDescent="0.35">
      <c r="A277" s="25">
        <f>A276+1</f>
        <v>2</v>
      </c>
      <c r="B277" s="26" t="str">
        <f>VLOOKUP(A277,Banen!A$2:B$50,2,0)</f>
        <v>Kok</v>
      </c>
      <c r="C277" s="48">
        <v>5</v>
      </c>
      <c r="D277" s="48">
        <v>3</v>
      </c>
      <c r="E277" s="48">
        <v>-1</v>
      </c>
      <c r="F277" s="49">
        <v>5</v>
      </c>
      <c r="G277" s="49">
        <v>3</v>
      </c>
      <c r="H277" s="49">
        <v>-1</v>
      </c>
      <c r="I277" s="50">
        <v>5</v>
      </c>
      <c r="J277" s="50">
        <v>3</v>
      </c>
      <c r="K277" s="50">
        <v>-1</v>
      </c>
    </row>
    <row r="278" spans="1:14" x14ac:dyDescent="0.35">
      <c r="A278" s="25">
        <f t="shared" ref="A278:A315" si="5">A277+1</f>
        <v>3</v>
      </c>
      <c r="B278" s="26" t="str">
        <f>VLOOKUP(A278,Banen!A$2:B$50,2,0)</f>
        <v>Jærv</v>
      </c>
      <c r="C278" s="48">
        <v>5</v>
      </c>
      <c r="D278" s="48">
        <v>3</v>
      </c>
      <c r="E278" s="48">
        <v>-1</v>
      </c>
      <c r="F278" s="49">
        <v>5</v>
      </c>
      <c r="G278" s="49">
        <v>3</v>
      </c>
      <c r="H278" s="49">
        <v>-1</v>
      </c>
      <c r="I278" s="50">
        <v>5</v>
      </c>
      <c r="J278" s="50">
        <v>3</v>
      </c>
      <c r="K278" s="50">
        <v>-1</v>
      </c>
    </row>
    <row r="279" spans="1:14" x14ac:dyDescent="0.35">
      <c r="A279" s="25">
        <f t="shared" si="5"/>
        <v>4</v>
      </c>
      <c r="B279" s="26" t="str">
        <f>VLOOKUP(A279,Banen!A$2:B$50,2,0)</f>
        <v>Mårhund</v>
      </c>
      <c r="C279" s="48">
        <v>5</v>
      </c>
      <c r="D279" s="48">
        <v>3</v>
      </c>
      <c r="E279" s="48">
        <v>-1</v>
      </c>
      <c r="F279" s="49">
        <v>5</v>
      </c>
      <c r="G279" s="49">
        <v>3</v>
      </c>
      <c r="H279" s="49">
        <v>-1</v>
      </c>
      <c r="I279" s="50">
        <v>5</v>
      </c>
      <c r="J279" s="50">
        <v>3</v>
      </c>
      <c r="K279" s="50">
        <v>-1</v>
      </c>
    </row>
    <row r="280" spans="1:14" x14ac:dyDescent="0.35">
      <c r="A280" s="25">
        <f t="shared" si="5"/>
        <v>5</v>
      </c>
      <c r="B280" s="26" t="str">
        <f>VLOOKUP(A280,Banen!A$2:B$50,2,0)</f>
        <v>Bæver</v>
      </c>
      <c r="C280" s="48">
        <v>5</v>
      </c>
      <c r="D280" s="48">
        <v>3</v>
      </c>
      <c r="E280" s="48">
        <v>-1</v>
      </c>
      <c r="F280" s="49">
        <v>5</v>
      </c>
      <c r="G280" s="49">
        <v>3</v>
      </c>
      <c r="H280" s="49">
        <v>-1</v>
      </c>
      <c r="I280" s="50">
        <v>5</v>
      </c>
      <c r="J280" s="50">
        <v>3</v>
      </c>
      <c r="K280" s="50">
        <v>-1</v>
      </c>
    </row>
    <row r="281" spans="1:14" x14ac:dyDescent="0.35">
      <c r="A281" s="25">
        <f t="shared" si="5"/>
        <v>6</v>
      </c>
      <c r="B281" s="26" t="str">
        <f>VLOOKUP(A281,Banen!A$2:B$50,2,0)</f>
        <v>Buk</v>
      </c>
      <c r="C281" s="48">
        <v>5</v>
      </c>
      <c r="D281" s="48">
        <v>3</v>
      </c>
      <c r="E281" s="48">
        <v>-1</v>
      </c>
      <c r="F281" s="49">
        <v>5</v>
      </c>
      <c r="G281" s="49">
        <v>3</v>
      </c>
      <c r="H281" s="49">
        <v>-1</v>
      </c>
      <c r="I281" s="50">
        <v>5</v>
      </c>
      <c r="J281" s="50">
        <v>3</v>
      </c>
      <c r="K281" s="50">
        <v>-1</v>
      </c>
    </row>
    <row r="282" spans="1:14" x14ac:dyDescent="0.35">
      <c r="A282" s="25">
        <f t="shared" si="5"/>
        <v>7</v>
      </c>
      <c r="B282" s="26" t="str">
        <f>VLOOKUP(A282,Banen!A$2:B$50,2,0)</f>
        <v>Gimse</v>
      </c>
      <c r="C282" s="48">
        <v>5</v>
      </c>
      <c r="D282" s="48">
        <v>3</v>
      </c>
      <c r="E282" s="48">
        <v>-1</v>
      </c>
      <c r="F282" s="49">
        <v>5</v>
      </c>
      <c r="G282" s="49">
        <v>3</v>
      </c>
      <c r="H282" s="49">
        <v>-1</v>
      </c>
      <c r="I282" s="50">
        <v>5</v>
      </c>
      <c r="J282" s="50">
        <v>3</v>
      </c>
      <c r="K282" s="50">
        <v>-1</v>
      </c>
    </row>
    <row r="283" spans="1:14" x14ac:dyDescent="0.35">
      <c r="A283" s="25">
        <f t="shared" si="5"/>
        <v>8</v>
      </c>
      <c r="B283" s="26" t="str">
        <f>VLOOKUP(A283,Banen!A$2:B$50,2,0)</f>
        <v>Ræv</v>
      </c>
      <c r="C283" s="48">
        <v>5</v>
      </c>
      <c r="D283" s="48">
        <v>3</v>
      </c>
      <c r="E283" s="48">
        <v>-1</v>
      </c>
      <c r="F283" s="49">
        <v>5</v>
      </c>
      <c r="G283" s="49">
        <v>3</v>
      </c>
      <c r="H283" s="49">
        <v>-1</v>
      </c>
      <c r="I283" s="50">
        <v>5</v>
      </c>
      <c r="J283" s="50">
        <v>3</v>
      </c>
      <c r="K283" s="50">
        <v>-1</v>
      </c>
    </row>
    <row r="284" spans="1:14" x14ac:dyDescent="0.35">
      <c r="A284" s="25">
        <f t="shared" si="5"/>
        <v>9</v>
      </c>
      <c r="B284" s="26" t="str">
        <f>VLOOKUP(A284,Banen!A$2:B$50,2,0)</f>
        <v>Tjur</v>
      </c>
      <c r="C284" s="48">
        <v>5</v>
      </c>
      <c r="D284" s="48">
        <v>3</v>
      </c>
      <c r="E284" s="48">
        <v>-1</v>
      </c>
      <c r="F284" s="49">
        <v>5</v>
      </c>
      <c r="G284" s="49">
        <v>3</v>
      </c>
      <c r="H284" s="49">
        <v>-1</v>
      </c>
      <c r="I284" s="50">
        <v>5</v>
      </c>
      <c r="J284" s="50">
        <v>3</v>
      </c>
      <c r="K284" s="50">
        <v>-1</v>
      </c>
    </row>
    <row r="285" spans="1:14" x14ac:dyDescent="0.35">
      <c r="A285" s="25">
        <f t="shared" si="5"/>
        <v>10</v>
      </c>
      <c r="B285" s="26" t="str">
        <f>VLOOKUP(A285,Banen!A$2:B$50,2,0)</f>
        <v>Vaskebjørn</v>
      </c>
      <c r="C285" s="48">
        <v>5</v>
      </c>
      <c r="D285" s="48">
        <v>3</v>
      </c>
      <c r="E285" s="48">
        <v>-1</v>
      </c>
      <c r="F285" s="49">
        <v>5</v>
      </c>
      <c r="G285" s="49">
        <v>3</v>
      </c>
      <c r="H285" s="49">
        <v>-1</v>
      </c>
      <c r="I285" s="50">
        <v>5</v>
      </c>
      <c r="J285" s="50">
        <v>3</v>
      </c>
      <c r="K285" s="50">
        <v>-1</v>
      </c>
    </row>
    <row r="286" spans="1:14" x14ac:dyDescent="0.35">
      <c r="A286" s="25">
        <f t="shared" si="5"/>
        <v>11</v>
      </c>
      <c r="B286" s="26" t="str">
        <f>VLOOKUP(A286,Banen!A$2:B$50,2,0)</f>
        <v>Kronhjort</v>
      </c>
      <c r="C286" s="48">
        <v>5</v>
      </c>
      <c r="D286" s="48">
        <v>3</v>
      </c>
      <c r="E286" s="48">
        <v>-1</v>
      </c>
      <c r="F286" s="49">
        <v>5</v>
      </c>
      <c r="G286" s="49">
        <v>3</v>
      </c>
      <c r="H286" s="49">
        <v>-1</v>
      </c>
      <c r="I286" s="50">
        <v>5</v>
      </c>
      <c r="J286" s="50">
        <v>3</v>
      </c>
      <c r="K286" s="50">
        <v>-1</v>
      </c>
    </row>
    <row r="287" spans="1:14" x14ac:dyDescent="0.35">
      <c r="A287" s="25">
        <f t="shared" si="5"/>
        <v>12</v>
      </c>
      <c r="B287" s="26" t="str">
        <f>VLOOKUP(A287,Banen!A$2:B$50,2,0)</f>
        <v>Dåhjort</v>
      </c>
      <c r="C287" s="48">
        <v>5</v>
      </c>
      <c r="D287" s="48">
        <v>3</v>
      </c>
      <c r="E287" s="48">
        <v>-1</v>
      </c>
      <c r="F287" s="49">
        <v>5</v>
      </c>
      <c r="G287" s="49">
        <v>3</v>
      </c>
      <c r="H287" s="49">
        <v>-1</v>
      </c>
      <c r="I287" s="50">
        <v>5</v>
      </c>
      <c r="J287" s="50">
        <v>3</v>
      </c>
      <c r="K287" s="50">
        <v>-1</v>
      </c>
    </row>
    <row r="288" spans="1:14" x14ac:dyDescent="0.35">
      <c r="A288" s="25">
        <f t="shared" si="5"/>
        <v>13</v>
      </c>
      <c r="B288" s="26" t="str">
        <f>VLOOKUP(A288,Banen!A$2:B$50,2,0)</f>
        <v>Stenbuk Brun</v>
      </c>
      <c r="C288" s="48">
        <v>5</v>
      </c>
      <c r="D288" s="48">
        <v>3</v>
      </c>
      <c r="E288" s="48">
        <v>-1</v>
      </c>
      <c r="F288" s="49">
        <v>5</v>
      </c>
      <c r="G288" s="49">
        <v>3</v>
      </c>
      <c r="H288" s="49">
        <v>-1</v>
      </c>
      <c r="I288" s="50">
        <v>5</v>
      </c>
      <c r="J288" s="50">
        <v>3</v>
      </c>
      <c r="K288" s="50">
        <v>-1</v>
      </c>
    </row>
    <row r="289" spans="1:11" x14ac:dyDescent="0.35">
      <c r="A289" s="25">
        <f t="shared" si="5"/>
        <v>14</v>
      </c>
      <c r="B289" s="26" t="str">
        <f>VLOOKUP(A289,Banen!A$2:B$50,2,0)</f>
        <v>And</v>
      </c>
      <c r="C289" s="48">
        <v>5</v>
      </c>
      <c r="D289" s="48">
        <v>3</v>
      </c>
      <c r="E289" s="48">
        <v>-1</v>
      </c>
      <c r="F289" s="49">
        <v>5</v>
      </c>
      <c r="G289" s="49">
        <v>3</v>
      </c>
      <c r="H289" s="49">
        <v>-1</v>
      </c>
      <c r="I289" s="50">
        <v>5</v>
      </c>
      <c r="J289" s="50">
        <v>3</v>
      </c>
      <c r="K289" s="50">
        <v>-1</v>
      </c>
    </row>
    <row r="290" spans="1:11" x14ac:dyDescent="0.35">
      <c r="A290" s="25">
        <f t="shared" si="5"/>
        <v>15</v>
      </c>
      <c r="B290" s="26" t="str">
        <f>VLOOKUP(A290,Banen!A$2:B$50,2,0)</f>
        <v>Kalkun</v>
      </c>
      <c r="C290" s="48">
        <v>5</v>
      </c>
      <c r="D290" s="48">
        <v>3</v>
      </c>
      <c r="E290" s="48">
        <v>-1</v>
      </c>
      <c r="F290" s="49">
        <v>5</v>
      </c>
      <c r="G290" s="49">
        <v>3</v>
      </c>
      <c r="H290" s="49">
        <v>-1</v>
      </c>
      <c r="I290" s="50">
        <v>5</v>
      </c>
      <c r="J290" s="50">
        <v>3</v>
      </c>
      <c r="K290" s="50">
        <v>-1</v>
      </c>
    </row>
    <row r="291" spans="1:11" x14ac:dyDescent="0.35">
      <c r="A291" s="25">
        <f t="shared" si="5"/>
        <v>16</v>
      </c>
      <c r="B291" s="26" t="str">
        <f>VLOOKUP(A291,Banen!A$2:B$50,2,0)</f>
        <v>Orne</v>
      </c>
      <c r="C291" s="48">
        <v>5</v>
      </c>
      <c r="D291" s="48">
        <v>3</v>
      </c>
      <c r="E291" s="48">
        <v>-1</v>
      </c>
      <c r="F291" s="49">
        <v>5</v>
      </c>
      <c r="G291" s="49">
        <v>3</v>
      </c>
      <c r="H291" s="49">
        <v>-1</v>
      </c>
      <c r="I291" s="50">
        <v>5</v>
      </c>
      <c r="J291" s="50">
        <v>3</v>
      </c>
      <c r="K291" s="50">
        <v>-1</v>
      </c>
    </row>
    <row r="292" spans="1:11" x14ac:dyDescent="0.35">
      <c r="A292" s="25">
        <f t="shared" si="5"/>
        <v>17</v>
      </c>
      <c r="B292" s="26" t="str">
        <f>VLOOKUP(A292,Banen!A$2:B$50,2,0)</f>
        <v>Gås</v>
      </c>
      <c r="C292" s="48">
        <v>5</v>
      </c>
      <c r="D292" s="48">
        <v>3</v>
      </c>
      <c r="E292" s="48">
        <v>-1</v>
      </c>
      <c r="F292" s="49">
        <v>5</v>
      </c>
      <c r="G292" s="49">
        <v>3</v>
      </c>
      <c r="H292" s="49">
        <v>-1</v>
      </c>
      <c r="I292" s="50">
        <v>5</v>
      </c>
      <c r="J292" s="50">
        <v>3</v>
      </c>
      <c r="K292" s="50">
        <v>-1</v>
      </c>
    </row>
    <row r="293" spans="1:11" x14ac:dyDescent="0.35">
      <c r="A293" s="25">
        <f t="shared" si="5"/>
        <v>18</v>
      </c>
      <c r="B293" s="26" t="str">
        <f>VLOOKUP(A293,Banen!A$2:B$50,2,0)</f>
        <v>Stenbuk Hvid</v>
      </c>
      <c r="C293" s="48">
        <v>5</v>
      </c>
      <c r="D293" s="48">
        <v>3</v>
      </c>
      <c r="E293" s="48">
        <v>-1</v>
      </c>
      <c r="F293" s="49">
        <v>5</v>
      </c>
      <c r="G293" s="49">
        <v>3</v>
      </c>
      <c r="H293" s="49">
        <v>-1</v>
      </c>
      <c r="I293" s="50">
        <v>5</v>
      </c>
      <c r="J293" s="50">
        <v>3</v>
      </c>
      <c r="K293" s="50">
        <v>-1</v>
      </c>
    </row>
    <row r="294" spans="1:11" x14ac:dyDescent="0.35">
      <c r="A294" s="25">
        <f t="shared" si="5"/>
        <v>19</v>
      </c>
      <c r="B294" s="26" t="str">
        <f>VLOOKUP(A294,Banen!A$2:B$50,2,0)</f>
        <v>Muflon</v>
      </c>
      <c r="C294" s="48">
        <v>5</v>
      </c>
      <c r="D294" s="48">
        <v>3</v>
      </c>
      <c r="E294" s="48">
        <v>-1</v>
      </c>
      <c r="F294" s="49">
        <v>5</v>
      </c>
      <c r="G294" s="49">
        <v>3</v>
      </c>
      <c r="H294" s="49">
        <v>-1</v>
      </c>
      <c r="I294" s="50">
        <v>5</v>
      </c>
      <c r="J294" s="50">
        <v>3</v>
      </c>
      <c r="K294" s="50">
        <v>-1</v>
      </c>
    </row>
    <row r="295" spans="1:11" x14ac:dyDescent="0.35">
      <c r="A295" s="25">
        <f t="shared" si="5"/>
        <v>20</v>
      </c>
      <c r="B295" s="26" t="str">
        <f>VLOOKUP(A295,Banen!A$2:B$50,2,0)</f>
        <v>Rensdyr</v>
      </c>
      <c r="C295" s="48">
        <v>5</v>
      </c>
      <c r="D295" s="48">
        <v>3</v>
      </c>
      <c r="E295" s="48">
        <v>-1</v>
      </c>
      <c r="F295" s="49">
        <v>5</v>
      </c>
      <c r="G295" s="49">
        <v>3</v>
      </c>
      <c r="H295" s="49">
        <v>-1</v>
      </c>
      <c r="I295" s="50">
        <v>5</v>
      </c>
      <c r="J295" s="50">
        <v>3</v>
      </c>
      <c r="K295" s="50">
        <v>-1</v>
      </c>
    </row>
    <row r="296" spans="1:11" x14ac:dyDescent="0.35">
      <c r="A296" s="25">
        <f t="shared" si="5"/>
        <v>21</v>
      </c>
      <c r="B296" s="26" t="str">
        <f>VLOOKUP(A296,Banen!A$2:B$50,2,0)</f>
        <v>Kok</v>
      </c>
      <c r="C296" s="48">
        <v>5</v>
      </c>
      <c r="D296" s="48">
        <v>3</v>
      </c>
      <c r="E296" s="48">
        <v>-1</v>
      </c>
      <c r="F296" s="49">
        <v>5</v>
      </c>
      <c r="G296" s="49">
        <v>3</v>
      </c>
      <c r="H296" s="49">
        <v>-1</v>
      </c>
      <c r="I296" s="50">
        <v>5</v>
      </c>
      <c r="J296" s="50">
        <v>3</v>
      </c>
      <c r="K296" s="50">
        <v>-1</v>
      </c>
    </row>
    <row r="297" spans="1:11" x14ac:dyDescent="0.35">
      <c r="A297" s="25">
        <f t="shared" si="5"/>
        <v>22</v>
      </c>
      <c r="B297" s="26" t="str">
        <f>VLOOKUP(A297,Banen!A$2:B$50,2,0)</f>
        <v>Bæver</v>
      </c>
      <c r="C297" s="48">
        <v>5</v>
      </c>
      <c r="D297" s="48">
        <v>3</v>
      </c>
      <c r="E297" s="48">
        <v>-1</v>
      </c>
      <c r="F297" s="49">
        <v>5</v>
      </c>
      <c r="G297" s="49">
        <v>3</v>
      </c>
      <c r="H297" s="49">
        <v>-1</v>
      </c>
      <c r="I297" s="50">
        <v>5</v>
      </c>
      <c r="J297" s="50">
        <v>3</v>
      </c>
      <c r="K297" s="50">
        <v>-1</v>
      </c>
    </row>
    <row r="298" spans="1:11" x14ac:dyDescent="0.35">
      <c r="A298" s="25">
        <f t="shared" si="5"/>
        <v>23</v>
      </c>
      <c r="B298" s="26" t="str">
        <f>VLOOKUP(A298,Banen!A$2:B$50,2,0)</f>
        <v>Ulv</v>
      </c>
      <c r="C298" s="48">
        <v>5</v>
      </c>
      <c r="D298" s="48">
        <v>3</v>
      </c>
      <c r="E298" s="48">
        <v>-1</v>
      </c>
      <c r="F298" s="49">
        <v>5</v>
      </c>
      <c r="G298" s="49">
        <v>3</v>
      </c>
      <c r="H298" s="49">
        <v>-1</v>
      </c>
      <c r="I298" s="50">
        <v>5</v>
      </c>
      <c r="J298" s="50">
        <v>3</v>
      </c>
      <c r="K298" s="50">
        <v>-1</v>
      </c>
    </row>
    <row r="299" spans="1:11" x14ac:dyDescent="0.35">
      <c r="A299" s="25">
        <f t="shared" si="5"/>
        <v>24</v>
      </c>
      <c r="B299" s="26" t="str">
        <f>VLOOKUP(A299,Banen!A$2:B$50,2,0)</f>
        <v>Grævling</v>
      </c>
      <c r="C299" s="48">
        <v>5</v>
      </c>
      <c r="D299" s="48">
        <v>3</v>
      </c>
      <c r="E299" s="48">
        <v>-1</v>
      </c>
      <c r="F299" s="49">
        <v>5</v>
      </c>
      <c r="G299" s="49">
        <v>3</v>
      </c>
      <c r="H299" s="49">
        <v>-1</v>
      </c>
      <c r="I299" s="50">
        <v>5</v>
      </c>
      <c r="J299" s="50">
        <v>3</v>
      </c>
      <c r="K299" s="50">
        <v>-1</v>
      </c>
    </row>
    <row r="300" spans="1:11" x14ac:dyDescent="0.35">
      <c r="A300" s="25">
        <f t="shared" si="5"/>
        <v>25</v>
      </c>
      <c r="B300" s="26" t="str">
        <f>VLOOKUP(A300,Banen!A$2:B$50,2,0)</f>
        <v>Urfugl</v>
      </c>
      <c r="C300" s="48">
        <v>5</v>
      </c>
      <c r="D300" s="48">
        <v>3</v>
      </c>
      <c r="E300" s="48">
        <v>-1</v>
      </c>
      <c r="F300" s="49">
        <v>5</v>
      </c>
      <c r="G300" s="49">
        <v>3</v>
      </c>
      <c r="H300" s="49">
        <v>-1</v>
      </c>
      <c r="I300" s="50">
        <v>5</v>
      </c>
      <c r="J300" s="50">
        <v>3</v>
      </c>
      <c r="K300" s="50">
        <v>-1</v>
      </c>
    </row>
    <row r="301" spans="1:11" x14ac:dyDescent="0.35">
      <c r="A301" s="25">
        <f t="shared" si="5"/>
        <v>26</v>
      </c>
      <c r="B301" s="26" t="str">
        <f>VLOOKUP(A301,Banen!A$2:B$50,2,0)</f>
        <v>Odder</v>
      </c>
      <c r="C301" s="48">
        <v>5</v>
      </c>
      <c r="D301" s="48">
        <v>3</v>
      </c>
      <c r="E301" s="48">
        <v>-1</v>
      </c>
      <c r="F301" s="49">
        <v>5</v>
      </c>
      <c r="G301" s="49">
        <v>3</v>
      </c>
      <c r="H301" s="49">
        <v>-1</v>
      </c>
      <c r="I301" s="50">
        <v>5</v>
      </c>
      <c r="J301" s="50">
        <v>3</v>
      </c>
      <c r="K301" s="50">
        <v>-1</v>
      </c>
    </row>
    <row r="302" spans="1:11" x14ac:dyDescent="0.35">
      <c r="A302" s="25">
        <f t="shared" si="5"/>
        <v>27</v>
      </c>
      <c r="B302" s="26" t="str">
        <f>VLOOKUP(A302,Banen!A$2:B$50,2,0)</f>
        <v>Rå</v>
      </c>
      <c r="C302" s="48">
        <v>5</v>
      </c>
      <c r="D302" s="48">
        <v>3</v>
      </c>
      <c r="E302" s="48">
        <v>-1</v>
      </c>
      <c r="F302" s="49">
        <v>5</v>
      </c>
      <c r="G302" s="49">
        <v>3</v>
      </c>
      <c r="H302" s="49">
        <v>-1</v>
      </c>
      <c r="I302" s="50">
        <v>5</v>
      </c>
      <c r="J302" s="50">
        <v>3</v>
      </c>
      <c r="K302" s="50">
        <v>-1</v>
      </c>
    </row>
    <row r="303" spans="1:11" x14ac:dyDescent="0.35">
      <c r="A303" s="25">
        <f t="shared" si="5"/>
        <v>28</v>
      </c>
      <c r="B303" s="26" t="str">
        <f>VLOOKUP(A303,Banen!A$2:B$50,2,0)</f>
        <v>Ræv</v>
      </c>
      <c r="C303" s="48">
        <v>5</v>
      </c>
      <c r="D303" s="48">
        <v>3</v>
      </c>
      <c r="E303" s="48">
        <v>-1</v>
      </c>
      <c r="F303" s="49">
        <v>5</v>
      </c>
      <c r="G303" s="49">
        <v>3</v>
      </c>
      <c r="H303" s="49">
        <v>-1</v>
      </c>
      <c r="I303" s="50">
        <v>5</v>
      </c>
      <c r="J303" s="50">
        <v>3</v>
      </c>
      <c r="K303" s="50">
        <v>-1</v>
      </c>
    </row>
    <row r="304" spans="1:11" x14ac:dyDescent="0.35">
      <c r="A304" s="25">
        <f t="shared" si="5"/>
        <v>29</v>
      </c>
      <c r="B304" s="26" t="str">
        <f>VLOOKUP(A304,Banen!A$2:B$50,2,0)</f>
        <v>Hare</v>
      </c>
      <c r="C304" s="48">
        <v>5</v>
      </c>
      <c r="D304" s="48">
        <v>3</v>
      </c>
      <c r="E304" s="48">
        <v>-1</v>
      </c>
      <c r="F304" s="49">
        <v>5</v>
      </c>
      <c r="G304" s="49">
        <v>3</v>
      </c>
      <c r="H304" s="49">
        <v>-1</v>
      </c>
      <c r="I304" s="50">
        <v>5</v>
      </c>
      <c r="J304" s="50">
        <v>3</v>
      </c>
      <c r="K304" s="50">
        <v>-1</v>
      </c>
    </row>
    <row r="305" spans="1:13" x14ac:dyDescent="0.35">
      <c r="A305" s="25">
        <f t="shared" si="5"/>
        <v>30</v>
      </c>
      <c r="B305" s="26" t="str">
        <f>VLOOKUP(A305,Banen!A$2:B$50,2,0)</f>
        <v>Løbene Gris</v>
      </c>
      <c r="C305" s="48">
        <v>5</v>
      </c>
      <c r="D305" s="48">
        <v>3</v>
      </c>
      <c r="E305" s="48">
        <v>-1</v>
      </c>
      <c r="F305" s="49">
        <v>5</v>
      </c>
      <c r="G305" s="49">
        <v>3</v>
      </c>
      <c r="H305" s="49">
        <v>-1</v>
      </c>
      <c r="I305" s="50">
        <v>5</v>
      </c>
      <c r="J305" s="50">
        <v>3</v>
      </c>
      <c r="K305" s="50">
        <v>-1</v>
      </c>
    </row>
    <row r="306" spans="1:13" x14ac:dyDescent="0.35">
      <c r="A306" s="25">
        <f t="shared" si="5"/>
        <v>31</v>
      </c>
      <c r="B306" s="26">
        <f>VLOOKUP(A306,Banen!A$2:B$50,2,0)</f>
        <v>0</v>
      </c>
      <c r="C306" s="48">
        <v>5</v>
      </c>
      <c r="D306" s="48">
        <v>3</v>
      </c>
      <c r="E306" s="48">
        <v>-1</v>
      </c>
      <c r="F306" s="49">
        <v>5</v>
      </c>
      <c r="G306" s="49">
        <v>3</v>
      </c>
      <c r="H306" s="49">
        <v>-1</v>
      </c>
      <c r="I306" s="50">
        <v>5</v>
      </c>
      <c r="J306" s="50">
        <v>3</v>
      </c>
      <c r="K306" s="50">
        <v>-1</v>
      </c>
    </row>
    <row r="307" spans="1:13" x14ac:dyDescent="0.35">
      <c r="A307" s="25">
        <f t="shared" si="5"/>
        <v>32</v>
      </c>
      <c r="B307" s="26">
        <f>VLOOKUP(A307,Banen!A$2:B$50,2,0)</f>
        <v>0</v>
      </c>
      <c r="C307" s="48">
        <v>5</v>
      </c>
      <c r="D307" s="48">
        <v>3</v>
      </c>
      <c r="E307" s="48">
        <v>-1</v>
      </c>
      <c r="F307" s="49">
        <v>5</v>
      </c>
      <c r="G307" s="49">
        <v>3</v>
      </c>
      <c r="H307" s="49">
        <v>-1</v>
      </c>
      <c r="I307" s="50">
        <v>5</v>
      </c>
      <c r="J307" s="50">
        <v>3</v>
      </c>
      <c r="K307" s="50">
        <v>-1</v>
      </c>
    </row>
    <row r="308" spans="1:13" x14ac:dyDescent="0.35">
      <c r="A308" s="25">
        <f t="shared" si="5"/>
        <v>33</v>
      </c>
      <c r="B308" s="26">
        <f>VLOOKUP(A308,Banen!A$2:B$50,2,0)</f>
        <v>0</v>
      </c>
      <c r="C308" s="48">
        <v>5</v>
      </c>
      <c r="D308" s="48">
        <v>3</v>
      </c>
      <c r="E308" s="48">
        <v>-1</v>
      </c>
      <c r="F308" s="49">
        <v>5</v>
      </c>
      <c r="G308" s="49">
        <v>3</v>
      </c>
      <c r="H308" s="49">
        <v>-1</v>
      </c>
      <c r="I308" s="50">
        <v>5</v>
      </c>
      <c r="J308" s="50">
        <v>3</v>
      </c>
      <c r="K308" s="50">
        <v>-1</v>
      </c>
    </row>
    <row r="309" spans="1:13" x14ac:dyDescent="0.35">
      <c r="A309" s="25">
        <f t="shared" si="5"/>
        <v>34</v>
      </c>
      <c r="B309" s="26">
        <f>VLOOKUP(A309,Banen!A$2:B$50,2,0)</f>
        <v>0</v>
      </c>
      <c r="C309" s="48">
        <v>5</v>
      </c>
      <c r="D309" s="48">
        <v>3</v>
      </c>
      <c r="E309" s="48">
        <v>-1</v>
      </c>
      <c r="F309" s="49">
        <v>5</v>
      </c>
      <c r="G309" s="49">
        <v>3</v>
      </c>
      <c r="H309" s="49">
        <v>-1</v>
      </c>
      <c r="I309" s="50">
        <v>5</v>
      </c>
      <c r="J309" s="50">
        <v>3</v>
      </c>
      <c r="K309" s="50">
        <v>-1</v>
      </c>
    </row>
    <row r="310" spans="1:13" x14ac:dyDescent="0.35">
      <c r="A310" s="25">
        <f t="shared" si="5"/>
        <v>35</v>
      </c>
      <c r="B310" s="26">
        <f>VLOOKUP(A310,Banen!A$2:B$50,2,0)</f>
        <v>0</v>
      </c>
      <c r="C310" s="48">
        <v>5</v>
      </c>
      <c r="D310" s="48">
        <v>3</v>
      </c>
      <c r="E310" s="48">
        <v>-1</v>
      </c>
      <c r="F310" s="49">
        <v>5</v>
      </c>
      <c r="G310" s="49">
        <v>3</v>
      </c>
      <c r="H310" s="49">
        <v>-1</v>
      </c>
      <c r="I310" s="50">
        <v>5</v>
      </c>
      <c r="J310" s="50">
        <v>3</v>
      </c>
      <c r="K310" s="50">
        <v>-1</v>
      </c>
    </row>
    <row r="311" spans="1:13" x14ac:dyDescent="0.35">
      <c r="A311" s="25">
        <f t="shared" si="5"/>
        <v>36</v>
      </c>
      <c r="B311" s="26">
        <f>VLOOKUP(A311,Banen!A$2:B$50,2,0)</f>
        <v>0</v>
      </c>
      <c r="C311" s="48">
        <v>5</v>
      </c>
      <c r="D311" s="48">
        <v>3</v>
      </c>
      <c r="E311" s="48">
        <v>-1</v>
      </c>
      <c r="F311" s="49">
        <v>5</v>
      </c>
      <c r="G311" s="49">
        <v>3</v>
      </c>
      <c r="H311" s="49">
        <v>-1</v>
      </c>
      <c r="I311" s="50">
        <v>5</v>
      </c>
      <c r="J311" s="50">
        <v>3</v>
      </c>
      <c r="K311" s="50">
        <v>-1</v>
      </c>
    </row>
    <row r="312" spans="1:13" x14ac:dyDescent="0.35">
      <c r="A312" s="25">
        <f t="shared" si="5"/>
        <v>37</v>
      </c>
      <c r="B312" s="26">
        <f>VLOOKUP(A312,Banen!A$2:B$50,2,0)</f>
        <v>0</v>
      </c>
      <c r="C312" s="48">
        <v>5</v>
      </c>
      <c r="D312" s="48">
        <v>3</v>
      </c>
      <c r="E312" s="48">
        <v>-1</v>
      </c>
      <c r="F312" s="49">
        <v>5</v>
      </c>
      <c r="G312" s="49">
        <v>3</v>
      </c>
      <c r="H312" s="49">
        <v>-1</v>
      </c>
      <c r="I312" s="50">
        <v>5</v>
      </c>
      <c r="J312" s="50">
        <v>3</v>
      </c>
      <c r="K312" s="50">
        <v>-1</v>
      </c>
    </row>
    <row r="313" spans="1:13" x14ac:dyDescent="0.35">
      <c r="A313" s="25">
        <f t="shared" si="5"/>
        <v>38</v>
      </c>
      <c r="B313" s="26">
        <f>VLOOKUP(A313,Banen!A$2:B$50,2,0)</f>
        <v>0</v>
      </c>
      <c r="C313" s="48">
        <v>5</v>
      </c>
      <c r="D313" s="48">
        <v>3</v>
      </c>
      <c r="E313" s="48">
        <v>-1</v>
      </c>
      <c r="F313" s="49">
        <v>5</v>
      </c>
      <c r="G313" s="49">
        <v>3</v>
      </c>
      <c r="H313" s="49">
        <v>-1</v>
      </c>
      <c r="I313" s="50">
        <v>5</v>
      </c>
      <c r="J313" s="50">
        <v>3</v>
      </c>
      <c r="K313" s="50">
        <v>-1</v>
      </c>
    </row>
    <row r="314" spans="1:13" x14ac:dyDescent="0.35">
      <c r="A314" s="25">
        <f t="shared" si="5"/>
        <v>39</v>
      </c>
      <c r="B314" s="26">
        <f>VLOOKUP(A314,Banen!A$2:B$50,2,0)</f>
        <v>0</v>
      </c>
      <c r="C314" s="48">
        <v>5</v>
      </c>
      <c r="D314" s="48">
        <v>3</v>
      </c>
      <c r="E314" s="48">
        <v>-1</v>
      </c>
      <c r="F314" s="49">
        <v>5</v>
      </c>
      <c r="G314" s="49">
        <v>3</v>
      </c>
      <c r="H314" s="49">
        <v>-1</v>
      </c>
      <c r="I314" s="50">
        <v>5</v>
      </c>
      <c r="J314" s="50">
        <v>3</v>
      </c>
      <c r="K314" s="50">
        <v>-1</v>
      </c>
    </row>
    <row r="315" spans="1:13" x14ac:dyDescent="0.35">
      <c r="A315" s="25">
        <f t="shared" si="5"/>
        <v>40</v>
      </c>
      <c r="B315" s="26">
        <f>VLOOKUP(A315,Banen!A$2:B$50,2,0)</f>
        <v>0</v>
      </c>
      <c r="C315" s="48">
        <v>5</v>
      </c>
      <c r="D315" s="48">
        <v>3</v>
      </c>
      <c r="E315" s="48">
        <v>-1</v>
      </c>
      <c r="F315" s="49">
        <v>5</v>
      </c>
      <c r="G315" s="49">
        <v>3</v>
      </c>
      <c r="H315" s="49">
        <v>-1</v>
      </c>
      <c r="I315" s="50">
        <v>5</v>
      </c>
      <c r="J315" s="50">
        <v>3</v>
      </c>
      <c r="K315" s="50">
        <v>-1</v>
      </c>
    </row>
    <row r="316" spans="1:13" x14ac:dyDescent="0.35">
      <c r="C316" s="1"/>
      <c r="D316" s="1"/>
      <c r="E316" s="1"/>
      <c r="F316" s="1"/>
    </row>
    <row r="318" spans="1:13" ht="15" customHeight="1" x14ac:dyDescent="0.35">
      <c r="B318" s="28" t="s">
        <v>63</v>
      </c>
      <c r="C318" s="83"/>
      <c r="D318" s="29"/>
      <c r="E318" s="30"/>
      <c r="F318" s="102"/>
      <c r="G318" s="103"/>
      <c r="H318" s="104"/>
      <c r="I318" s="102"/>
      <c r="J318" s="103"/>
      <c r="K318" s="104"/>
      <c r="L318" s="105" t="str">
        <f>Startliste!A4</f>
        <v>JLT 22796394</v>
      </c>
      <c r="M318" s="106"/>
    </row>
    <row r="319" spans="1:13" x14ac:dyDescent="0.35">
      <c r="B319" s="28" t="s">
        <v>64</v>
      </c>
      <c r="C319" s="83"/>
      <c r="D319" s="29"/>
      <c r="E319" s="30"/>
      <c r="F319" s="102"/>
      <c r="G319" s="103"/>
      <c r="H319" s="104"/>
      <c r="I319" s="102"/>
      <c r="J319" s="103"/>
      <c r="K319" s="104"/>
      <c r="L319" s="106"/>
      <c r="M319" s="106"/>
    </row>
    <row r="320" spans="1:13" x14ac:dyDescent="0.35">
      <c r="B320" s="28" t="s">
        <v>65</v>
      </c>
      <c r="C320" s="83"/>
      <c r="D320" s="31"/>
      <c r="E320" s="30"/>
      <c r="F320" s="102"/>
      <c r="G320" s="103"/>
      <c r="H320" s="104"/>
      <c r="I320" s="102"/>
      <c r="J320" s="103"/>
      <c r="K320" s="104"/>
      <c r="L320" s="106"/>
      <c r="M320" s="106"/>
    </row>
    <row r="321" spans="1:14" x14ac:dyDescent="0.35">
      <c r="B321" s="2"/>
      <c r="C321" s="2"/>
      <c r="D321" s="2"/>
      <c r="E321" s="2"/>
      <c r="F321" s="2"/>
      <c r="G321" s="2"/>
      <c r="H321" s="2"/>
      <c r="I321" s="2"/>
      <c r="J321" s="2"/>
      <c r="K321" s="2"/>
      <c r="L321" s="106"/>
      <c r="M321" s="106"/>
    </row>
    <row r="322" spans="1:14" x14ac:dyDescent="0.35">
      <c r="B322" s="28" t="s">
        <v>66</v>
      </c>
      <c r="C322" s="102"/>
      <c r="D322" s="103"/>
      <c r="E322" s="104"/>
      <c r="F322" s="102"/>
      <c r="G322" s="103"/>
      <c r="H322" s="104"/>
      <c r="I322" s="102"/>
      <c r="J322" s="103"/>
      <c r="K322" s="104"/>
      <c r="L322" s="106"/>
      <c r="M322" s="106"/>
    </row>
    <row r="325" spans="1:14" x14ac:dyDescent="0.35">
      <c r="B325" s="3" t="s">
        <v>60</v>
      </c>
    </row>
    <row r="326" spans="1:14" x14ac:dyDescent="0.35">
      <c r="B326" s="3">
        <f>B272+1</f>
        <v>7</v>
      </c>
    </row>
    <row r="327" spans="1:14" x14ac:dyDescent="0.35">
      <c r="A327" s="22"/>
      <c r="B327" s="23"/>
      <c r="C327" s="99">
        <f>Startliste!C21</f>
        <v>19</v>
      </c>
      <c r="D327" s="99"/>
      <c r="E327" s="99"/>
      <c r="F327" s="99">
        <f>Startliste!C22</f>
        <v>20</v>
      </c>
      <c r="G327" s="99"/>
      <c r="H327" s="99"/>
      <c r="I327" s="99">
        <f>Startliste!C23</f>
        <v>21</v>
      </c>
      <c r="J327" s="99"/>
      <c r="K327" s="99"/>
    </row>
    <row r="328" spans="1:14" x14ac:dyDescent="0.35">
      <c r="A328" s="22"/>
      <c r="B328" s="23"/>
      <c r="C328" s="100" t="str">
        <f>Startliste!D21</f>
        <v>Søren Schov</v>
      </c>
      <c r="D328" s="100"/>
      <c r="E328" s="100"/>
      <c r="F328" s="100" t="str">
        <f>Startliste!D22</f>
        <v>Karin Jessen Kristiansen</v>
      </c>
      <c r="G328" s="100"/>
      <c r="H328" s="100"/>
      <c r="I328" s="100" t="str">
        <f>Startliste!D23</f>
        <v>Jan Flinker</v>
      </c>
      <c r="J328" s="100"/>
      <c r="K328" s="100"/>
    </row>
    <row r="329" spans="1:14" x14ac:dyDescent="0.35">
      <c r="A329" s="85" t="s">
        <v>61</v>
      </c>
      <c r="B329" s="24" t="s">
        <v>62</v>
      </c>
      <c r="C329" s="101"/>
      <c r="D329" s="101"/>
      <c r="E329" s="101"/>
      <c r="F329" s="101"/>
      <c r="G329" s="101"/>
      <c r="H329" s="101"/>
      <c r="I329" s="101"/>
      <c r="J329" s="101"/>
      <c r="K329" s="101"/>
      <c r="L329" s="5"/>
      <c r="M329" s="2"/>
      <c r="N329" s="2"/>
    </row>
    <row r="330" spans="1:14" x14ac:dyDescent="0.35">
      <c r="A330" s="25">
        <v>1</v>
      </c>
      <c r="B330" s="26" t="str">
        <f>VLOOKUP(A330,Banen!A$2:B$50,2,0)</f>
        <v>Muflon</v>
      </c>
      <c r="C330" s="48">
        <v>5</v>
      </c>
      <c r="D330" s="48">
        <v>3</v>
      </c>
      <c r="E330" s="48">
        <v>-1</v>
      </c>
      <c r="F330" s="49">
        <v>5</v>
      </c>
      <c r="G330" s="49">
        <v>3</v>
      </c>
      <c r="H330" s="49">
        <v>-1</v>
      </c>
      <c r="I330" s="50">
        <v>5</v>
      </c>
      <c r="J330" s="50">
        <v>3</v>
      </c>
      <c r="K330" s="50">
        <v>-1</v>
      </c>
    </row>
    <row r="331" spans="1:14" x14ac:dyDescent="0.35">
      <c r="A331" s="25">
        <f>A330+1</f>
        <v>2</v>
      </c>
      <c r="B331" s="26" t="str">
        <f>VLOOKUP(A331,Banen!A$2:B$50,2,0)</f>
        <v>Kok</v>
      </c>
      <c r="C331" s="48">
        <v>5</v>
      </c>
      <c r="D331" s="48">
        <v>3</v>
      </c>
      <c r="E331" s="48">
        <v>-1</v>
      </c>
      <c r="F331" s="49">
        <v>5</v>
      </c>
      <c r="G331" s="49">
        <v>3</v>
      </c>
      <c r="H331" s="49">
        <v>-1</v>
      </c>
      <c r="I331" s="50">
        <v>5</v>
      </c>
      <c r="J331" s="50">
        <v>3</v>
      </c>
      <c r="K331" s="50">
        <v>-1</v>
      </c>
    </row>
    <row r="332" spans="1:14" x14ac:dyDescent="0.35">
      <c r="A332" s="25">
        <f t="shared" ref="A332:A369" si="6">A331+1</f>
        <v>3</v>
      </c>
      <c r="B332" s="26" t="str">
        <f>VLOOKUP(A332,Banen!A$2:B$50,2,0)</f>
        <v>Jærv</v>
      </c>
      <c r="C332" s="48">
        <v>5</v>
      </c>
      <c r="D332" s="48">
        <v>3</v>
      </c>
      <c r="E332" s="48">
        <v>-1</v>
      </c>
      <c r="F332" s="49">
        <v>5</v>
      </c>
      <c r="G332" s="49">
        <v>3</v>
      </c>
      <c r="H332" s="49">
        <v>-1</v>
      </c>
      <c r="I332" s="50">
        <v>5</v>
      </c>
      <c r="J332" s="50">
        <v>3</v>
      </c>
      <c r="K332" s="50">
        <v>-1</v>
      </c>
    </row>
    <row r="333" spans="1:14" x14ac:dyDescent="0.35">
      <c r="A333" s="25">
        <f t="shared" si="6"/>
        <v>4</v>
      </c>
      <c r="B333" s="26" t="str">
        <f>VLOOKUP(A333,Banen!A$2:B$50,2,0)</f>
        <v>Mårhund</v>
      </c>
      <c r="C333" s="48">
        <v>5</v>
      </c>
      <c r="D333" s="48">
        <v>3</v>
      </c>
      <c r="E333" s="48">
        <v>-1</v>
      </c>
      <c r="F333" s="49">
        <v>5</v>
      </c>
      <c r="G333" s="49">
        <v>3</v>
      </c>
      <c r="H333" s="49">
        <v>-1</v>
      </c>
      <c r="I333" s="50">
        <v>5</v>
      </c>
      <c r="J333" s="50">
        <v>3</v>
      </c>
      <c r="K333" s="50">
        <v>-1</v>
      </c>
    </row>
    <row r="334" spans="1:14" x14ac:dyDescent="0.35">
      <c r="A334" s="25">
        <f t="shared" si="6"/>
        <v>5</v>
      </c>
      <c r="B334" s="26" t="str">
        <f>VLOOKUP(A334,Banen!A$2:B$50,2,0)</f>
        <v>Bæver</v>
      </c>
      <c r="C334" s="48">
        <v>5</v>
      </c>
      <c r="D334" s="48">
        <v>3</v>
      </c>
      <c r="E334" s="48">
        <v>-1</v>
      </c>
      <c r="F334" s="49">
        <v>5</v>
      </c>
      <c r="G334" s="49">
        <v>3</v>
      </c>
      <c r="H334" s="49">
        <v>-1</v>
      </c>
      <c r="I334" s="50">
        <v>5</v>
      </c>
      <c r="J334" s="50">
        <v>3</v>
      </c>
      <c r="K334" s="50">
        <v>-1</v>
      </c>
    </row>
    <row r="335" spans="1:14" x14ac:dyDescent="0.35">
      <c r="A335" s="25">
        <f t="shared" si="6"/>
        <v>6</v>
      </c>
      <c r="B335" s="26" t="str">
        <f>VLOOKUP(A335,Banen!A$2:B$50,2,0)</f>
        <v>Buk</v>
      </c>
      <c r="C335" s="48">
        <v>5</v>
      </c>
      <c r="D335" s="48">
        <v>3</v>
      </c>
      <c r="E335" s="48">
        <v>-1</v>
      </c>
      <c r="F335" s="49">
        <v>5</v>
      </c>
      <c r="G335" s="49">
        <v>3</v>
      </c>
      <c r="H335" s="49">
        <v>-1</v>
      </c>
      <c r="I335" s="50">
        <v>5</v>
      </c>
      <c r="J335" s="50">
        <v>3</v>
      </c>
      <c r="K335" s="50">
        <v>-1</v>
      </c>
    </row>
    <row r="336" spans="1:14" x14ac:dyDescent="0.35">
      <c r="A336" s="25">
        <f t="shared" si="6"/>
        <v>7</v>
      </c>
      <c r="B336" s="26" t="str">
        <f>VLOOKUP(A336,Banen!A$2:B$50,2,0)</f>
        <v>Gimse</v>
      </c>
      <c r="C336" s="48">
        <v>5</v>
      </c>
      <c r="D336" s="48">
        <v>3</v>
      </c>
      <c r="E336" s="48">
        <v>-1</v>
      </c>
      <c r="F336" s="49">
        <v>5</v>
      </c>
      <c r="G336" s="49">
        <v>3</v>
      </c>
      <c r="H336" s="49">
        <v>-1</v>
      </c>
      <c r="I336" s="50">
        <v>5</v>
      </c>
      <c r="J336" s="50">
        <v>3</v>
      </c>
      <c r="K336" s="50">
        <v>-1</v>
      </c>
    </row>
    <row r="337" spans="1:11" x14ac:dyDescent="0.35">
      <c r="A337" s="25">
        <f t="shared" si="6"/>
        <v>8</v>
      </c>
      <c r="B337" s="26" t="str">
        <f>VLOOKUP(A337,Banen!A$2:B$50,2,0)</f>
        <v>Ræv</v>
      </c>
      <c r="C337" s="48">
        <v>5</v>
      </c>
      <c r="D337" s="48">
        <v>3</v>
      </c>
      <c r="E337" s="48">
        <v>-1</v>
      </c>
      <c r="F337" s="49">
        <v>5</v>
      </c>
      <c r="G337" s="49">
        <v>3</v>
      </c>
      <c r="H337" s="49">
        <v>-1</v>
      </c>
      <c r="I337" s="50">
        <v>5</v>
      </c>
      <c r="J337" s="50">
        <v>3</v>
      </c>
      <c r="K337" s="50">
        <v>-1</v>
      </c>
    </row>
    <row r="338" spans="1:11" x14ac:dyDescent="0.35">
      <c r="A338" s="25">
        <f t="shared" si="6"/>
        <v>9</v>
      </c>
      <c r="B338" s="26" t="str">
        <f>VLOOKUP(A338,Banen!A$2:B$50,2,0)</f>
        <v>Tjur</v>
      </c>
      <c r="C338" s="48">
        <v>5</v>
      </c>
      <c r="D338" s="48">
        <v>3</v>
      </c>
      <c r="E338" s="48">
        <v>-1</v>
      </c>
      <c r="F338" s="49">
        <v>5</v>
      </c>
      <c r="G338" s="49">
        <v>3</v>
      </c>
      <c r="H338" s="49">
        <v>-1</v>
      </c>
      <c r="I338" s="50">
        <v>5</v>
      </c>
      <c r="J338" s="50">
        <v>3</v>
      </c>
      <c r="K338" s="50">
        <v>-1</v>
      </c>
    </row>
    <row r="339" spans="1:11" x14ac:dyDescent="0.35">
      <c r="A339" s="25">
        <f t="shared" si="6"/>
        <v>10</v>
      </c>
      <c r="B339" s="26" t="str">
        <f>VLOOKUP(A339,Banen!A$2:B$50,2,0)</f>
        <v>Vaskebjørn</v>
      </c>
      <c r="C339" s="48">
        <v>5</v>
      </c>
      <c r="D339" s="48">
        <v>3</v>
      </c>
      <c r="E339" s="48">
        <v>-1</v>
      </c>
      <c r="F339" s="49">
        <v>5</v>
      </c>
      <c r="G339" s="49">
        <v>3</v>
      </c>
      <c r="H339" s="49">
        <v>-1</v>
      </c>
      <c r="I339" s="50">
        <v>5</v>
      </c>
      <c r="J339" s="50">
        <v>3</v>
      </c>
      <c r="K339" s="50">
        <v>-1</v>
      </c>
    </row>
    <row r="340" spans="1:11" x14ac:dyDescent="0.35">
      <c r="A340" s="25">
        <f t="shared" si="6"/>
        <v>11</v>
      </c>
      <c r="B340" s="26" t="str">
        <f>VLOOKUP(A340,Banen!A$2:B$50,2,0)</f>
        <v>Kronhjort</v>
      </c>
      <c r="C340" s="48">
        <v>5</v>
      </c>
      <c r="D340" s="48">
        <v>3</v>
      </c>
      <c r="E340" s="48">
        <v>-1</v>
      </c>
      <c r="F340" s="49">
        <v>5</v>
      </c>
      <c r="G340" s="49">
        <v>3</v>
      </c>
      <c r="H340" s="49">
        <v>-1</v>
      </c>
      <c r="I340" s="50">
        <v>5</v>
      </c>
      <c r="J340" s="50">
        <v>3</v>
      </c>
      <c r="K340" s="50">
        <v>-1</v>
      </c>
    </row>
    <row r="341" spans="1:11" x14ac:dyDescent="0.35">
      <c r="A341" s="25">
        <f t="shared" si="6"/>
        <v>12</v>
      </c>
      <c r="B341" s="26" t="str">
        <f>VLOOKUP(A341,Banen!A$2:B$50,2,0)</f>
        <v>Dåhjort</v>
      </c>
      <c r="C341" s="48">
        <v>5</v>
      </c>
      <c r="D341" s="48">
        <v>3</v>
      </c>
      <c r="E341" s="48">
        <v>-1</v>
      </c>
      <c r="F341" s="49">
        <v>5</v>
      </c>
      <c r="G341" s="49">
        <v>3</v>
      </c>
      <c r="H341" s="49">
        <v>-1</v>
      </c>
      <c r="I341" s="50">
        <v>5</v>
      </c>
      <c r="J341" s="50">
        <v>3</v>
      </c>
      <c r="K341" s="50">
        <v>-1</v>
      </c>
    </row>
    <row r="342" spans="1:11" x14ac:dyDescent="0.35">
      <c r="A342" s="25">
        <f t="shared" si="6"/>
        <v>13</v>
      </c>
      <c r="B342" s="26" t="str">
        <f>VLOOKUP(A342,Banen!A$2:B$50,2,0)</f>
        <v>Stenbuk Brun</v>
      </c>
      <c r="C342" s="48">
        <v>5</v>
      </c>
      <c r="D342" s="48">
        <v>3</v>
      </c>
      <c r="E342" s="48">
        <v>-1</v>
      </c>
      <c r="F342" s="49">
        <v>5</v>
      </c>
      <c r="G342" s="49">
        <v>3</v>
      </c>
      <c r="H342" s="49">
        <v>-1</v>
      </c>
      <c r="I342" s="50">
        <v>5</v>
      </c>
      <c r="J342" s="50">
        <v>3</v>
      </c>
      <c r="K342" s="50">
        <v>-1</v>
      </c>
    </row>
    <row r="343" spans="1:11" x14ac:dyDescent="0.35">
      <c r="A343" s="25">
        <f t="shared" si="6"/>
        <v>14</v>
      </c>
      <c r="B343" s="26" t="str">
        <f>VLOOKUP(A343,Banen!A$2:B$50,2,0)</f>
        <v>And</v>
      </c>
      <c r="C343" s="48">
        <v>5</v>
      </c>
      <c r="D343" s="48">
        <v>3</v>
      </c>
      <c r="E343" s="48">
        <v>-1</v>
      </c>
      <c r="F343" s="49">
        <v>5</v>
      </c>
      <c r="G343" s="49">
        <v>3</v>
      </c>
      <c r="H343" s="49">
        <v>-1</v>
      </c>
      <c r="I343" s="50">
        <v>5</v>
      </c>
      <c r="J343" s="50">
        <v>3</v>
      </c>
      <c r="K343" s="50">
        <v>-1</v>
      </c>
    </row>
    <row r="344" spans="1:11" x14ac:dyDescent="0.35">
      <c r="A344" s="25">
        <f t="shared" si="6"/>
        <v>15</v>
      </c>
      <c r="B344" s="26" t="str">
        <f>VLOOKUP(A344,Banen!A$2:B$50,2,0)</f>
        <v>Kalkun</v>
      </c>
      <c r="C344" s="48">
        <v>5</v>
      </c>
      <c r="D344" s="48">
        <v>3</v>
      </c>
      <c r="E344" s="48">
        <v>-1</v>
      </c>
      <c r="F344" s="49">
        <v>5</v>
      </c>
      <c r="G344" s="49">
        <v>3</v>
      </c>
      <c r="H344" s="49">
        <v>-1</v>
      </c>
      <c r="I344" s="50">
        <v>5</v>
      </c>
      <c r="J344" s="50">
        <v>3</v>
      </c>
      <c r="K344" s="50">
        <v>-1</v>
      </c>
    </row>
    <row r="345" spans="1:11" x14ac:dyDescent="0.35">
      <c r="A345" s="25">
        <f t="shared" si="6"/>
        <v>16</v>
      </c>
      <c r="B345" s="26" t="str">
        <f>VLOOKUP(A345,Banen!A$2:B$50,2,0)</f>
        <v>Orne</v>
      </c>
      <c r="C345" s="48">
        <v>5</v>
      </c>
      <c r="D345" s="48">
        <v>3</v>
      </c>
      <c r="E345" s="48">
        <v>-1</v>
      </c>
      <c r="F345" s="49">
        <v>5</v>
      </c>
      <c r="G345" s="49">
        <v>3</v>
      </c>
      <c r="H345" s="49">
        <v>-1</v>
      </c>
      <c r="I345" s="50">
        <v>5</v>
      </c>
      <c r="J345" s="50">
        <v>3</v>
      </c>
      <c r="K345" s="50">
        <v>-1</v>
      </c>
    </row>
    <row r="346" spans="1:11" x14ac:dyDescent="0.35">
      <c r="A346" s="25">
        <f t="shared" si="6"/>
        <v>17</v>
      </c>
      <c r="B346" s="26" t="str">
        <f>VLOOKUP(A346,Banen!A$2:B$50,2,0)</f>
        <v>Gås</v>
      </c>
      <c r="C346" s="48">
        <v>5</v>
      </c>
      <c r="D346" s="48">
        <v>3</v>
      </c>
      <c r="E346" s="48">
        <v>-1</v>
      </c>
      <c r="F346" s="49">
        <v>5</v>
      </c>
      <c r="G346" s="49">
        <v>3</v>
      </c>
      <c r="H346" s="49">
        <v>-1</v>
      </c>
      <c r="I346" s="50">
        <v>5</v>
      </c>
      <c r="J346" s="50">
        <v>3</v>
      </c>
      <c r="K346" s="50">
        <v>-1</v>
      </c>
    </row>
    <row r="347" spans="1:11" x14ac:dyDescent="0.35">
      <c r="A347" s="25">
        <f t="shared" si="6"/>
        <v>18</v>
      </c>
      <c r="B347" s="26" t="str">
        <f>VLOOKUP(A347,Banen!A$2:B$50,2,0)</f>
        <v>Stenbuk Hvid</v>
      </c>
      <c r="C347" s="48">
        <v>5</v>
      </c>
      <c r="D347" s="48">
        <v>3</v>
      </c>
      <c r="E347" s="48">
        <v>-1</v>
      </c>
      <c r="F347" s="49">
        <v>5</v>
      </c>
      <c r="G347" s="49">
        <v>3</v>
      </c>
      <c r="H347" s="49">
        <v>-1</v>
      </c>
      <c r="I347" s="50">
        <v>5</v>
      </c>
      <c r="J347" s="50">
        <v>3</v>
      </c>
      <c r="K347" s="50">
        <v>-1</v>
      </c>
    </row>
    <row r="348" spans="1:11" x14ac:dyDescent="0.35">
      <c r="A348" s="25">
        <f t="shared" si="6"/>
        <v>19</v>
      </c>
      <c r="B348" s="26" t="str">
        <f>VLOOKUP(A348,Banen!A$2:B$50,2,0)</f>
        <v>Muflon</v>
      </c>
      <c r="C348" s="48">
        <v>5</v>
      </c>
      <c r="D348" s="48">
        <v>3</v>
      </c>
      <c r="E348" s="48">
        <v>-1</v>
      </c>
      <c r="F348" s="49">
        <v>5</v>
      </c>
      <c r="G348" s="49">
        <v>3</v>
      </c>
      <c r="H348" s="49">
        <v>-1</v>
      </c>
      <c r="I348" s="50">
        <v>5</v>
      </c>
      <c r="J348" s="50">
        <v>3</v>
      </c>
      <c r="K348" s="50">
        <v>-1</v>
      </c>
    </row>
    <row r="349" spans="1:11" x14ac:dyDescent="0.35">
      <c r="A349" s="25">
        <f t="shared" si="6"/>
        <v>20</v>
      </c>
      <c r="B349" s="26" t="str">
        <f>VLOOKUP(A349,Banen!A$2:B$50,2,0)</f>
        <v>Rensdyr</v>
      </c>
      <c r="C349" s="48">
        <v>5</v>
      </c>
      <c r="D349" s="48">
        <v>3</v>
      </c>
      <c r="E349" s="48">
        <v>-1</v>
      </c>
      <c r="F349" s="49">
        <v>5</v>
      </c>
      <c r="G349" s="49">
        <v>3</v>
      </c>
      <c r="H349" s="49">
        <v>-1</v>
      </c>
      <c r="I349" s="50">
        <v>5</v>
      </c>
      <c r="J349" s="50">
        <v>3</v>
      </c>
      <c r="K349" s="50">
        <v>-1</v>
      </c>
    </row>
    <row r="350" spans="1:11" x14ac:dyDescent="0.35">
      <c r="A350" s="25">
        <f t="shared" si="6"/>
        <v>21</v>
      </c>
      <c r="B350" s="26" t="str">
        <f>VLOOKUP(A350,Banen!A$2:B$50,2,0)</f>
        <v>Kok</v>
      </c>
      <c r="C350" s="48">
        <v>5</v>
      </c>
      <c r="D350" s="48">
        <v>3</v>
      </c>
      <c r="E350" s="48">
        <v>-1</v>
      </c>
      <c r="F350" s="49">
        <v>5</v>
      </c>
      <c r="G350" s="49">
        <v>3</v>
      </c>
      <c r="H350" s="49">
        <v>-1</v>
      </c>
      <c r="I350" s="50">
        <v>5</v>
      </c>
      <c r="J350" s="50">
        <v>3</v>
      </c>
      <c r="K350" s="50">
        <v>-1</v>
      </c>
    </row>
    <row r="351" spans="1:11" x14ac:dyDescent="0.35">
      <c r="A351" s="25">
        <f t="shared" si="6"/>
        <v>22</v>
      </c>
      <c r="B351" s="26" t="str">
        <f>VLOOKUP(A351,Banen!A$2:B$50,2,0)</f>
        <v>Bæver</v>
      </c>
      <c r="C351" s="48">
        <v>5</v>
      </c>
      <c r="D351" s="48">
        <v>3</v>
      </c>
      <c r="E351" s="48">
        <v>-1</v>
      </c>
      <c r="F351" s="49">
        <v>5</v>
      </c>
      <c r="G351" s="49">
        <v>3</v>
      </c>
      <c r="H351" s="49">
        <v>-1</v>
      </c>
      <c r="I351" s="50">
        <v>5</v>
      </c>
      <c r="J351" s="50">
        <v>3</v>
      </c>
      <c r="K351" s="50">
        <v>-1</v>
      </c>
    </row>
    <row r="352" spans="1:11" x14ac:dyDescent="0.35">
      <c r="A352" s="25">
        <f t="shared" si="6"/>
        <v>23</v>
      </c>
      <c r="B352" s="26" t="str">
        <f>VLOOKUP(A352,Banen!A$2:B$50,2,0)</f>
        <v>Ulv</v>
      </c>
      <c r="C352" s="48">
        <v>5</v>
      </c>
      <c r="D352" s="48">
        <v>3</v>
      </c>
      <c r="E352" s="48">
        <v>-1</v>
      </c>
      <c r="F352" s="49">
        <v>5</v>
      </c>
      <c r="G352" s="49">
        <v>3</v>
      </c>
      <c r="H352" s="49">
        <v>-1</v>
      </c>
      <c r="I352" s="50">
        <v>5</v>
      </c>
      <c r="J352" s="50">
        <v>3</v>
      </c>
      <c r="K352" s="50">
        <v>-1</v>
      </c>
    </row>
    <row r="353" spans="1:11" x14ac:dyDescent="0.35">
      <c r="A353" s="25">
        <f t="shared" si="6"/>
        <v>24</v>
      </c>
      <c r="B353" s="26" t="str">
        <f>VLOOKUP(A353,Banen!A$2:B$50,2,0)</f>
        <v>Grævling</v>
      </c>
      <c r="C353" s="48">
        <v>5</v>
      </c>
      <c r="D353" s="48">
        <v>3</v>
      </c>
      <c r="E353" s="48">
        <v>-1</v>
      </c>
      <c r="F353" s="49">
        <v>5</v>
      </c>
      <c r="G353" s="49">
        <v>3</v>
      </c>
      <c r="H353" s="49">
        <v>-1</v>
      </c>
      <c r="I353" s="50">
        <v>5</v>
      </c>
      <c r="J353" s="50">
        <v>3</v>
      </c>
      <c r="K353" s="50">
        <v>-1</v>
      </c>
    </row>
    <row r="354" spans="1:11" x14ac:dyDescent="0.35">
      <c r="A354" s="25">
        <f t="shared" si="6"/>
        <v>25</v>
      </c>
      <c r="B354" s="26" t="str">
        <f>VLOOKUP(A354,Banen!A$2:B$50,2,0)</f>
        <v>Urfugl</v>
      </c>
      <c r="C354" s="48">
        <v>5</v>
      </c>
      <c r="D354" s="48">
        <v>3</v>
      </c>
      <c r="E354" s="48">
        <v>-1</v>
      </c>
      <c r="F354" s="49">
        <v>5</v>
      </c>
      <c r="G354" s="49">
        <v>3</v>
      </c>
      <c r="H354" s="49">
        <v>-1</v>
      </c>
      <c r="I354" s="50">
        <v>5</v>
      </c>
      <c r="J354" s="50">
        <v>3</v>
      </c>
      <c r="K354" s="50">
        <v>-1</v>
      </c>
    </row>
    <row r="355" spans="1:11" x14ac:dyDescent="0.35">
      <c r="A355" s="25">
        <f t="shared" si="6"/>
        <v>26</v>
      </c>
      <c r="B355" s="26" t="str">
        <f>VLOOKUP(A355,Banen!A$2:B$50,2,0)</f>
        <v>Odder</v>
      </c>
      <c r="C355" s="48">
        <v>5</v>
      </c>
      <c r="D355" s="48">
        <v>3</v>
      </c>
      <c r="E355" s="48">
        <v>-1</v>
      </c>
      <c r="F355" s="49">
        <v>5</v>
      </c>
      <c r="G355" s="49">
        <v>3</v>
      </c>
      <c r="H355" s="49">
        <v>-1</v>
      </c>
      <c r="I355" s="50">
        <v>5</v>
      </c>
      <c r="J355" s="50">
        <v>3</v>
      </c>
      <c r="K355" s="50">
        <v>-1</v>
      </c>
    </row>
    <row r="356" spans="1:11" x14ac:dyDescent="0.35">
      <c r="A356" s="25">
        <f t="shared" si="6"/>
        <v>27</v>
      </c>
      <c r="B356" s="26" t="str">
        <f>VLOOKUP(A356,Banen!A$2:B$50,2,0)</f>
        <v>Rå</v>
      </c>
      <c r="C356" s="48">
        <v>5</v>
      </c>
      <c r="D356" s="48">
        <v>3</v>
      </c>
      <c r="E356" s="48">
        <v>-1</v>
      </c>
      <c r="F356" s="49">
        <v>5</v>
      </c>
      <c r="G356" s="49">
        <v>3</v>
      </c>
      <c r="H356" s="49">
        <v>-1</v>
      </c>
      <c r="I356" s="50">
        <v>5</v>
      </c>
      <c r="J356" s="50">
        <v>3</v>
      </c>
      <c r="K356" s="50">
        <v>-1</v>
      </c>
    </row>
    <row r="357" spans="1:11" x14ac:dyDescent="0.35">
      <c r="A357" s="25">
        <f t="shared" si="6"/>
        <v>28</v>
      </c>
      <c r="B357" s="26" t="str">
        <f>VLOOKUP(A357,Banen!A$2:B$50,2,0)</f>
        <v>Ræv</v>
      </c>
      <c r="C357" s="48">
        <v>5</v>
      </c>
      <c r="D357" s="48">
        <v>3</v>
      </c>
      <c r="E357" s="48">
        <v>-1</v>
      </c>
      <c r="F357" s="49">
        <v>5</v>
      </c>
      <c r="G357" s="49">
        <v>3</v>
      </c>
      <c r="H357" s="49">
        <v>-1</v>
      </c>
      <c r="I357" s="50">
        <v>5</v>
      </c>
      <c r="J357" s="50">
        <v>3</v>
      </c>
      <c r="K357" s="50">
        <v>-1</v>
      </c>
    </row>
    <row r="358" spans="1:11" x14ac:dyDescent="0.35">
      <c r="A358" s="25">
        <f t="shared" si="6"/>
        <v>29</v>
      </c>
      <c r="B358" s="26" t="str">
        <f>VLOOKUP(A358,Banen!A$2:B$50,2,0)</f>
        <v>Hare</v>
      </c>
      <c r="C358" s="48">
        <v>5</v>
      </c>
      <c r="D358" s="48">
        <v>3</v>
      </c>
      <c r="E358" s="48">
        <v>-1</v>
      </c>
      <c r="F358" s="49">
        <v>5</v>
      </c>
      <c r="G358" s="49">
        <v>3</v>
      </c>
      <c r="H358" s="49">
        <v>-1</v>
      </c>
      <c r="I358" s="50">
        <v>5</v>
      </c>
      <c r="J358" s="50">
        <v>3</v>
      </c>
      <c r="K358" s="50">
        <v>-1</v>
      </c>
    </row>
    <row r="359" spans="1:11" x14ac:dyDescent="0.35">
      <c r="A359" s="25">
        <f t="shared" si="6"/>
        <v>30</v>
      </c>
      <c r="B359" s="26" t="str">
        <f>VLOOKUP(A359,Banen!A$2:B$50,2,0)</f>
        <v>Løbene Gris</v>
      </c>
      <c r="C359" s="48">
        <v>5</v>
      </c>
      <c r="D359" s="48">
        <v>3</v>
      </c>
      <c r="E359" s="48">
        <v>-1</v>
      </c>
      <c r="F359" s="49">
        <v>5</v>
      </c>
      <c r="G359" s="49">
        <v>3</v>
      </c>
      <c r="H359" s="49">
        <v>-1</v>
      </c>
      <c r="I359" s="50">
        <v>5</v>
      </c>
      <c r="J359" s="50">
        <v>3</v>
      </c>
      <c r="K359" s="50">
        <v>-1</v>
      </c>
    </row>
    <row r="360" spans="1:11" x14ac:dyDescent="0.35">
      <c r="A360" s="25">
        <f t="shared" si="6"/>
        <v>31</v>
      </c>
      <c r="B360" s="26">
        <f>VLOOKUP(A360,Banen!A$2:B$50,2,0)</f>
        <v>0</v>
      </c>
      <c r="C360" s="48">
        <v>5</v>
      </c>
      <c r="D360" s="48">
        <v>3</v>
      </c>
      <c r="E360" s="48">
        <v>-1</v>
      </c>
      <c r="F360" s="49">
        <v>5</v>
      </c>
      <c r="G360" s="49">
        <v>3</v>
      </c>
      <c r="H360" s="49">
        <v>-1</v>
      </c>
      <c r="I360" s="50">
        <v>5</v>
      </c>
      <c r="J360" s="50">
        <v>3</v>
      </c>
      <c r="K360" s="50">
        <v>-1</v>
      </c>
    </row>
    <row r="361" spans="1:11" x14ac:dyDescent="0.35">
      <c r="A361" s="25">
        <f t="shared" si="6"/>
        <v>32</v>
      </c>
      <c r="B361" s="26">
        <f>VLOOKUP(A361,Banen!A$2:B$50,2,0)</f>
        <v>0</v>
      </c>
      <c r="C361" s="48">
        <v>5</v>
      </c>
      <c r="D361" s="48">
        <v>3</v>
      </c>
      <c r="E361" s="48">
        <v>-1</v>
      </c>
      <c r="F361" s="49">
        <v>5</v>
      </c>
      <c r="G361" s="49">
        <v>3</v>
      </c>
      <c r="H361" s="49">
        <v>-1</v>
      </c>
      <c r="I361" s="50">
        <v>5</v>
      </c>
      <c r="J361" s="50">
        <v>3</v>
      </c>
      <c r="K361" s="50">
        <v>-1</v>
      </c>
    </row>
    <row r="362" spans="1:11" x14ac:dyDescent="0.35">
      <c r="A362" s="25">
        <f t="shared" si="6"/>
        <v>33</v>
      </c>
      <c r="B362" s="26">
        <f>VLOOKUP(A362,Banen!A$2:B$50,2,0)</f>
        <v>0</v>
      </c>
      <c r="C362" s="48">
        <v>5</v>
      </c>
      <c r="D362" s="48">
        <v>3</v>
      </c>
      <c r="E362" s="48">
        <v>-1</v>
      </c>
      <c r="F362" s="49">
        <v>5</v>
      </c>
      <c r="G362" s="49">
        <v>3</v>
      </c>
      <c r="H362" s="49">
        <v>-1</v>
      </c>
      <c r="I362" s="50">
        <v>5</v>
      </c>
      <c r="J362" s="50">
        <v>3</v>
      </c>
      <c r="K362" s="50">
        <v>-1</v>
      </c>
    </row>
    <row r="363" spans="1:11" x14ac:dyDescent="0.35">
      <c r="A363" s="25">
        <f t="shared" si="6"/>
        <v>34</v>
      </c>
      <c r="B363" s="26">
        <f>VLOOKUP(A363,Banen!A$2:B$50,2,0)</f>
        <v>0</v>
      </c>
      <c r="C363" s="48">
        <v>5</v>
      </c>
      <c r="D363" s="48">
        <v>3</v>
      </c>
      <c r="E363" s="48">
        <v>-1</v>
      </c>
      <c r="F363" s="49">
        <v>5</v>
      </c>
      <c r="G363" s="49">
        <v>3</v>
      </c>
      <c r="H363" s="49">
        <v>-1</v>
      </c>
      <c r="I363" s="50">
        <v>5</v>
      </c>
      <c r="J363" s="50">
        <v>3</v>
      </c>
      <c r="K363" s="50">
        <v>-1</v>
      </c>
    </row>
    <row r="364" spans="1:11" x14ac:dyDescent="0.35">
      <c r="A364" s="25">
        <f t="shared" si="6"/>
        <v>35</v>
      </c>
      <c r="B364" s="26">
        <f>VLOOKUP(A364,Banen!A$2:B$50,2,0)</f>
        <v>0</v>
      </c>
      <c r="C364" s="48">
        <v>5</v>
      </c>
      <c r="D364" s="48">
        <v>3</v>
      </c>
      <c r="E364" s="48">
        <v>-1</v>
      </c>
      <c r="F364" s="49">
        <v>5</v>
      </c>
      <c r="G364" s="49">
        <v>3</v>
      </c>
      <c r="H364" s="49">
        <v>-1</v>
      </c>
      <c r="I364" s="50">
        <v>5</v>
      </c>
      <c r="J364" s="50">
        <v>3</v>
      </c>
      <c r="K364" s="50">
        <v>-1</v>
      </c>
    </row>
    <row r="365" spans="1:11" x14ac:dyDescent="0.35">
      <c r="A365" s="25">
        <f t="shared" si="6"/>
        <v>36</v>
      </c>
      <c r="B365" s="26">
        <f>VLOOKUP(A365,Banen!A$2:B$50,2,0)</f>
        <v>0</v>
      </c>
      <c r="C365" s="48">
        <v>5</v>
      </c>
      <c r="D365" s="48">
        <v>3</v>
      </c>
      <c r="E365" s="48">
        <v>-1</v>
      </c>
      <c r="F365" s="49">
        <v>5</v>
      </c>
      <c r="G365" s="49">
        <v>3</v>
      </c>
      <c r="H365" s="49">
        <v>-1</v>
      </c>
      <c r="I365" s="50">
        <v>5</v>
      </c>
      <c r="J365" s="50">
        <v>3</v>
      </c>
      <c r="K365" s="50">
        <v>-1</v>
      </c>
    </row>
    <row r="366" spans="1:11" x14ac:dyDescent="0.35">
      <c r="A366" s="25">
        <f t="shared" si="6"/>
        <v>37</v>
      </c>
      <c r="B366" s="26">
        <f>VLOOKUP(A366,Banen!A$2:B$50,2,0)</f>
        <v>0</v>
      </c>
      <c r="C366" s="48">
        <v>5</v>
      </c>
      <c r="D366" s="48">
        <v>3</v>
      </c>
      <c r="E366" s="48">
        <v>-1</v>
      </c>
      <c r="F366" s="49">
        <v>5</v>
      </c>
      <c r="G366" s="49">
        <v>3</v>
      </c>
      <c r="H366" s="49">
        <v>-1</v>
      </c>
      <c r="I366" s="50">
        <v>5</v>
      </c>
      <c r="J366" s="50">
        <v>3</v>
      </c>
      <c r="K366" s="50">
        <v>-1</v>
      </c>
    </row>
    <row r="367" spans="1:11" x14ac:dyDescent="0.35">
      <c r="A367" s="25">
        <f t="shared" si="6"/>
        <v>38</v>
      </c>
      <c r="B367" s="26">
        <f>VLOOKUP(A367,Banen!A$2:B$50,2,0)</f>
        <v>0</v>
      </c>
      <c r="C367" s="48">
        <v>5</v>
      </c>
      <c r="D367" s="48">
        <v>3</v>
      </c>
      <c r="E367" s="48">
        <v>-1</v>
      </c>
      <c r="F367" s="49">
        <v>5</v>
      </c>
      <c r="G367" s="49">
        <v>3</v>
      </c>
      <c r="H367" s="49">
        <v>-1</v>
      </c>
      <c r="I367" s="50">
        <v>5</v>
      </c>
      <c r="J367" s="50">
        <v>3</v>
      </c>
      <c r="K367" s="50">
        <v>-1</v>
      </c>
    </row>
    <row r="368" spans="1:11" x14ac:dyDescent="0.35">
      <c r="A368" s="25">
        <f t="shared" si="6"/>
        <v>39</v>
      </c>
      <c r="B368" s="26">
        <f>VLOOKUP(A368,Banen!A$2:B$50,2,0)</f>
        <v>0</v>
      </c>
      <c r="C368" s="48">
        <v>5</v>
      </c>
      <c r="D368" s="48">
        <v>3</v>
      </c>
      <c r="E368" s="48">
        <v>-1</v>
      </c>
      <c r="F368" s="49">
        <v>5</v>
      </c>
      <c r="G368" s="49">
        <v>3</v>
      </c>
      <c r="H368" s="49">
        <v>-1</v>
      </c>
      <c r="I368" s="50">
        <v>5</v>
      </c>
      <c r="J368" s="50">
        <v>3</v>
      </c>
      <c r="K368" s="50">
        <v>-1</v>
      </c>
    </row>
    <row r="369" spans="1:14" x14ac:dyDescent="0.35">
      <c r="A369" s="25">
        <f t="shared" si="6"/>
        <v>40</v>
      </c>
      <c r="B369" s="26">
        <f>VLOOKUP(A369,Banen!A$2:B$50,2,0)</f>
        <v>0</v>
      </c>
      <c r="C369" s="48">
        <v>5</v>
      </c>
      <c r="D369" s="48">
        <v>3</v>
      </c>
      <c r="E369" s="48">
        <v>-1</v>
      </c>
      <c r="F369" s="49">
        <v>5</v>
      </c>
      <c r="G369" s="49">
        <v>3</v>
      </c>
      <c r="H369" s="49">
        <v>-1</v>
      </c>
      <c r="I369" s="50">
        <v>5</v>
      </c>
      <c r="J369" s="50">
        <v>3</v>
      </c>
      <c r="K369" s="50">
        <v>-1</v>
      </c>
    </row>
    <row r="370" spans="1:14" x14ac:dyDescent="0.35">
      <c r="C370" s="1"/>
      <c r="D370" s="1"/>
      <c r="E370" s="1"/>
      <c r="F370" s="1"/>
    </row>
    <row r="372" spans="1:14" ht="15" customHeight="1" x14ac:dyDescent="0.35">
      <c r="B372" s="28" t="s">
        <v>63</v>
      </c>
      <c r="C372" s="83"/>
      <c r="D372" s="29"/>
      <c r="E372" s="30"/>
      <c r="F372" s="102"/>
      <c r="G372" s="103"/>
      <c r="H372" s="104"/>
      <c r="I372" s="102"/>
      <c r="J372" s="103"/>
      <c r="K372" s="104"/>
      <c r="L372" s="105" t="str">
        <f>Startliste!A4</f>
        <v>JLT 22796394</v>
      </c>
      <c r="M372" s="106"/>
    </row>
    <row r="373" spans="1:14" x14ac:dyDescent="0.35">
      <c r="B373" s="28" t="s">
        <v>64</v>
      </c>
      <c r="C373" s="83"/>
      <c r="D373" s="29"/>
      <c r="E373" s="30"/>
      <c r="F373" s="102"/>
      <c r="G373" s="103"/>
      <c r="H373" s="104"/>
      <c r="I373" s="102"/>
      <c r="J373" s="103"/>
      <c r="K373" s="104"/>
      <c r="L373" s="106"/>
      <c r="M373" s="106"/>
    </row>
    <row r="374" spans="1:14" x14ac:dyDescent="0.35">
      <c r="B374" s="28" t="s">
        <v>65</v>
      </c>
      <c r="C374" s="83"/>
      <c r="D374" s="31"/>
      <c r="E374" s="30"/>
      <c r="F374" s="102"/>
      <c r="G374" s="103"/>
      <c r="H374" s="104"/>
      <c r="I374" s="102"/>
      <c r="J374" s="103"/>
      <c r="K374" s="104"/>
      <c r="L374" s="106"/>
      <c r="M374" s="106"/>
    </row>
    <row r="375" spans="1:14" x14ac:dyDescent="0.35">
      <c r="B375" s="2"/>
      <c r="C375" s="2"/>
      <c r="D375" s="2"/>
      <c r="E375" s="2"/>
      <c r="F375" s="2"/>
      <c r="G375" s="2"/>
      <c r="H375" s="2"/>
      <c r="I375" s="2"/>
      <c r="J375" s="2"/>
      <c r="K375" s="2"/>
      <c r="L375" s="106"/>
      <c r="M375" s="106"/>
    </row>
    <row r="376" spans="1:14" x14ac:dyDescent="0.35">
      <c r="B376" s="28" t="s">
        <v>66</v>
      </c>
      <c r="C376" s="102"/>
      <c r="D376" s="103"/>
      <c r="E376" s="104"/>
      <c r="F376" s="102"/>
      <c r="G376" s="103"/>
      <c r="H376" s="104"/>
      <c r="I376" s="102"/>
      <c r="J376" s="103"/>
      <c r="K376" s="104"/>
      <c r="L376" s="106"/>
      <c r="M376" s="106"/>
    </row>
    <row r="379" spans="1:14" x14ac:dyDescent="0.35">
      <c r="B379" s="3" t="s">
        <v>60</v>
      </c>
    </row>
    <row r="380" spans="1:14" x14ac:dyDescent="0.35">
      <c r="B380" s="3">
        <f>B326+1</f>
        <v>8</v>
      </c>
    </row>
    <row r="381" spans="1:14" x14ac:dyDescent="0.35">
      <c r="A381" s="22"/>
      <c r="B381" s="23"/>
      <c r="C381" s="99">
        <f>Startliste!C24</f>
        <v>22</v>
      </c>
      <c r="D381" s="99"/>
      <c r="E381" s="99"/>
      <c r="F381" s="99">
        <f>Startliste!C25</f>
        <v>23</v>
      </c>
      <c r="G381" s="99"/>
      <c r="H381" s="99"/>
      <c r="I381" s="99">
        <f>Startliste!C26</f>
        <v>24</v>
      </c>
      <c r="J381" s="99"/>
      <c r="K381" s="99"/>
    </row>
    <row r="382" spans="1:14" x14ac:dyDescent="0.35">
      <c r="A382" s="22"/>
      <c r="B382" s="23"/>
      <c r="C382" s="100" t="str">
        <f>Startliste!D24</f>
        <v>Fin Jørgensen</v>
      </c>
      <c r="D382" s="100"/>
      <c r="E382" s="100"/>
      <c r="F382" s="100" t="str">
        <f>Startliste!D25</f>
        <v>Klaus Knudsen</v>
      </c>
      <c r="G382" s="100"/>
      <c r="H382" s="100"/>
      <c r="I382" s="100" t="str">
        <f>Startliste!D26</f>
        <v>Erik Mogensbæk</v>
      </c>
      <c r="J382" s="100"/>
      <c r="K382" s="100"/>
    </row>
    <row r="383" spans="1:14" x14ac:dyDescent="0.35">
      <c r="A383" s="85" t="s">
        <v>61</v>
      </c>
      <c r="B383" s="24" t="s">
        <v>62</v>
      </c>
      <c r="C383" s="101"/>
      <c r="D383" s="101"/>
      <c r="E383" s="101"/>
      <c r="F383" s="101"/>
      <c r="G383" s="101"/>
      <c r="H383" s="101"/>
      <c r="I383" s="101"/>
      <c r="J383" s="101"/>
      <c r="K383" s="101"/>
      <c r="L383" s="5"/>
      <c r="M383" s="2"/>
      <c r="N383" s="2"/>
    </row>
    <row r="384" spans="1:14" x14ac:dyDescent="0.35">
      <c r="A384" s="25">
        <v>1</v>
      </c>
      <c r="B384" s="26" t="str">
        <f>VLOOKUP(A384,Banen!A$2:B$50,2,0)</f>
        <v>Muflon</v>
      </c>
      <c r="C384" s="48">
        <v>5</v>
      </c>
      <c r="D384" s="48">
        <v>3</v>
      </c>
      <c r="E384" s="48">
        <v>-1</v>
      </c>
      <c r="F384" s="49">
        <v>5</v>
      </c>
      <c r="G384" s="49">
        <v>3</v>
      </c>
      <c r="H384" s="49">
        <v>-1</v>
      </c>
      <c r="I384" s="50">
        <v>5</v>
      </c>
      <c r="J384" s="50">
        <v>3</v>
      </c>
      <c r="K384" s="50">
        <v>-1</v>
      </c>
    </row>
    <row r="385" spans="1:11" x14ac:dyDescent="0.35">
      <c r="A385" s="25">
        <f>A384+1</f>
        <v>2</v>
      </c>
      <c r="B385" s="26" t="str">
        <f>VLOOKUP(A385,Banen!A$2:B$50,2,0)</f>
        <v>Kok</v>
      </c>
      <c r="C385" s="48">
        <v>5</v>
      </c>
      <c r="D385" s="48">
        <v>3</v>
      </c>
      <c r="E385" s="48">
        <v>-1</v>
      </c>
      <c r="F385" s="49">
        <v>5</v>
      </c>
      <c r="G385" s="49">
        <v>3</v>
      </c>
      <c r="H385" s="49">
        <v>-1</v>
      </c>
      <c r="I385" s="50">
        <v>5</v>
      </c>
      <c r="J385" s="50">
        <v>3</v>
      </c>
      <c r="K385" s="50">
        <v>-1</v>
      </c>
    </row>
    <row r="386" spans="1:11" x14ac:dyDescent="0.35">
      <c r="A386" s="25">
        <f t="shared" ref="A386:A423" si="7">A385+1</f>
        <v>3</v>
      </c>
      <c r="B386" s="26" t="str">
        <f>VLOOKUP(A386,Banen!A$2:B$50,2,0)</f>
        <v>Jærv</v>
      </c>
      <c r="C386" s="48">
        <v>5</v>
      </c>
      <c r="D386" s="48">
        <v>3</v>
      </c>
      <c r="E386" s="48">
        <v>-1</v>
      </c>
      <c r="F386" s="49">
        <v>5</v>
      </c>
      <c r="G386" s="49">
        <v>3</v>
      </c>
      <c r="H386" s="49">
        <v>-1</v>
      </c>
      <c r="I386" s="50">
        <v>5</v>
      </c>
      <c r="J386" s="50">
        <v>3</v>
      </c>
      <c r="K386" s="50">
        <v>-1</v>
      </c>
    </row>
    <row r="387" spans="1:11" x14ac:dyDescent="0.35">
      <c r="A387" s="25">
        <f t="shared" si="7"/>
        <v>4</v>
      </c>
      <c r="B387" s="26" t="str">
        <f>VLOOKUP(A387,Banen!A$2:B$50,2,0)</f>
        <v>Mårhund</v>
      </c>
      <c r="C387" s="48">
        <v>5</v>
      </c>
      <c r="D387" s="48">
        <v>3</v>
      </c>
      <c r="E387" s="48">
        <v>-1</v>
      </c>
      <c r="F387" s="49">
        <v>5</v>
      </c>
      <c r="G387" s="49">
        <v>3</v>
      </c>
      <c r="H387" s="49">
        <v>-1</v>
      </c>
      <c r="I387" s="50">
        <v>5</v>
      </c>
      <c r="J387" s="50">
        <v>3</v>
      </c>
      <c r="K387" s="50">
        <v>-1</v>
      </c>
    </row>
    <row r="388" spans="1:11" x14ac:dyDescent="0.35">
      <c r="A388" s="25">
        <f t="shared" si="7"/>
        <v>5</v>
      </c>
      <c r="B388" s="26" t="str">
        <f>VLOOKUP(A388,Banen!A$2:B$50,2,0)</f>
        <v>Bæver</v>
      </c>
      <c r="C388" s="48">
        <v>5</v>
      </c>
      <c r="D388" s="48">
        <v>3</v>
      </c>
      <c r="E388" s="48">
        <v>-1</v>
      </c>
      <c r="F388" s="49">
        <v>5</v>
      </c>
      <c r="G388" s="49">
        <v>3</v>
      </c>
      <c r="H388" s="49">
        <v>-1</v>
      </c>
      <c r="I388" s="50">
        <v>5</v>
      </c>
      <c r="J388" s="50">
        <v>3</v>
      </c>
      <c r="K388" s="50">
        <v>-1</v>
      </c>
    </row>
    <row r="389" spans="1:11" x14ac:dyDescent="0.35">
      <c r="A389" s="25">
        <f t="shared" si="7"/>
        <v>6</v>
      </c>
      <c r="B389" s="26" t="str">
        <f>VLOOKUP(A389,Banen!A$2:B$50,2,0)</f>
        <v>Buk</v>
      </c>
      <c r="C389" s="48">
        <v>5</v>
      </c>
      <c r="D389" s="48">
        <v>3</v>
      </c>
      <c r="E389" s="48">
        <v>-1</v>
      </c>
      <c r="F389" s="49">
        <v>5</v>
      </c>
      <c r="G389" s="49">
        <v>3</v>
      </c>
      <c r="H389" s="49">
        <v>-1</v>
      </c>
      <c r="I389" s="50">
        <v>5</v>
      </c>
      <c r="J389" s="50">
        <v>3</v>
      </c>
      <c r="K389" s="50">
        <v>-1</v>
      </c>
    </row>
    <row r="390" spans="1:11" x14ac:dyDescent="0.35">
      <c r="A390" s="25">
        <f t="shared" si="7"/>
        <v>7</v>
      </c>
      <c r="B390" s="26" t="str">
        <f>VLOOKUP(A390,Banen!A$2:B$50,2,0)</f>
        <v>Gimse</v>
      </c>
      <c r="C390" s="48">
        <v>5</v>
      </c>
      <c r="D390" s="48">
        <v>3</v>
      </c>
      <c r="E390" s="48">
        <v>-1</v>
      </c>
      <c r="F390" s="49">
        <v>5</v>
      </c>
      <c r="G390" s="49">
        <v>3</v>
      </c>
      <c r="H390" s="49">
        <v>-1</v>
      </c>
      <c r="I390" s="50">
        <v>5</v>
      </c>
      <c r="J390" s="50">
        <v>3</v>
      </c>
      <c r="K390" s="50">
        <v>-1</v>
      </c>
    </row>
    <row r="391" spans="1:11" x14ac:dyDescent="0.35">
      <c r="A391" s="25">
        <f t="shared" si="7"/>
        <v>8</v>
      </c>
      <c r="B391" s="26" t="str">
        <f>VLOOKUP(A391,Banen!A$2:B$50,2,0)</f>
        <v>Ræv</v>
      </c>
      <c r="C391" s="48">
        <v>5</v>
      </c>
      <c r="D391" s="48">
        <v>3</v>
      </c>
      <c r="E391" s="48">
        <v>-1</v>
      </c>
      <c r="F391" s="49">
        <v>5</v>
      </c>
      <c r="G391" s="49">
        <v>3</v>
      </c>
      <c r="H391" s="49">
        <v>-1</v>
      </c>
      <c r="I391" s="50">
        <v>5</v>
      </c>
      <c r="J391" s="50">
        <v>3</v>
      </c>
      <c r="K391" s="50">
        <v>-1</v>
      </c>
    </row>
    <row r="392" spans="1:11" x14ac:dyDescent="0.35">
      <c r="A392" s="25">
        <f t="shared" si="7"/>
        <v>9</v>
      </c>
      <c r="B392" s="26" t="str">
        <f>VLOOKUP(A392,Banen!A$2:B$50,2,0)</f>
        <v>Tjur</v>
      </c>
      <c r="C392" s="48">
        <v>5</v>
      </c>
      <c r="D392" s="48">
        <v>3</v>
      </c>
      <c r="E392" s="48">
        <v>-1</v>
      </c>
      <c r="F392" s="49">
        <v>5</v>
      </c>
      <c r="G392" s="49">
        <v>3</v>
      </c>
      <c r="H392" s="49">
        <v>-1</v>
      </c>
      <c r="I392" s="50">
        <v>5</v>
      </c>
      <c r="J392" s="50">
        <v>3</v>
      </c>
      <c r="K392" s="50">
        <v>-1</v>
      </c>
    </row>
    <row r="393" spans="1:11" x14ac:dyDescent="0.35">
      <c r="A393" s="25">
        <f t="shared" si="7"/>
        <v>10</v>
      </c>
      <c r="B393" s="26" t="str">
        <f>VLOOKUP(A393,Banen!A$2:B$50,2,0)</f>
        <v>Vaskebjørn</v>
      </c>
      <c r="C393" s="48">
        <v>5</v>
      </c>
      <c r="D393" s="48">
        <v>3</v>
      </c>
      <c r="E393" s="48">
        <v>-1</v>
      </c>
      <c r="F393" s="49">
        <v>5</v>
      </c>
      <c r="G393" s="49">
        <v>3</v>
      </c>
      <c r="H393" s="49">
        <v>-1</v>
      </c>
      <c r="I393" s="50">
        <v>5</v>
      </c>
      <c r="J393" s="50">
        <v>3</v>
      </c>
      <c r="K393" s="50">
        <v>-1</v>
      </c>
    </row>
    <row r="394" spans="1:11" x14ac:dyDescent="0.35">
      <c r="A394" s="25">
        <f t="shared" si="7"/>
        <v>11</v>
      </c>
      <c r="B394" s="26" t="str">
        <f>VLOOKUP(A394,Banen!A$2:B$50,2,0)</f>
        <v>Kronhjort</v>
      </c>
      <c r="C394" s="48">
        <v>5</v>
      </c>
      <c r="D394" s="48">
        <v>3</v>
      </c>
      <c r="E394" s="48">
        <v>-1</v>
      </c>
      <c r="F394" s="49">
        <v>5</v>
      </c>
      <c r="G394" s="49">
        <v>3</v>
      </c>
      <c r="H394" s="49">
        <v>-1</v>
      </c>
      <c r="I394" s="50">
        <v>5</v>
      </c>
      <c r="J394" s="50">
        <v>3</v>
      </c>
      <c r="K394" s="50">
        <v>-1</v>
      </c>
    </row>
    <row r="395" spans="1:11" x14ac:dyDescent="0.35">
      <c r="A395" s="25">
        <f t="shared" si="7"/>
        <v>12</v>
      </c>
      <c r="B395" s="26" t="str">
        <f>VLOOKUP(A395,Banen!A$2:B$50,2,0)</f>
        <v>Dåhjort</v>
      </c>
      <c r="C395" s="48">
        <v>5</v>
      </c>
      <c r="D395" s="48">
        <v>3</v>
      </c>
      <c r="E395" s="48">
        <v>-1</v>
      </c>
      <c r="F395" s="49">
        <v>5</v>
      </c>
      <c r="G395" s="49">
        <v>3</v>
      </c>
      <c r="H395" s="49">
        <v>-1</v>
      </c>
      <c r="I395" s="50">
        <v>5</v>
      </c>
      <c r="J395" s="50">
        <v>3</v>
      </c>
      <c r="K395" s="50">
        <v>-1</v>
      </c>
    </row>
    <row r="396" spans="1:11" x14ac:dyDescent="0.35">
      <c r="A396" s="25">
        <f t="shared" si="7"/>
        <v>13</v>
      </c>
      <c r="B396" s="26" t="str">
        <f>VLOOKUP(A396,Banen!A$2:B$50,2,0)</f>
        <v>Stenbuk Brun</v>
      </c>
      <c r="C396" s="48">
        <v>5</v>
      </c>
      <c r="D396" s="48">
        <v>3</v>
      </c>
      <c r="E396" s="48">
        <v>-1</v>
      </c>
      <c r="F396" s="49">
        <v>5</v>
      </c>
      <c r="G396" s="49">
        <v>3</v>
      </c>
      <c r="H396" s="49">
        <v>-1</v>
      </c>
      <c r="I396" s="50">
        <v>5</v>
      </c>
      <c r="J396" s="50">
        <v>3</v>
      </c>
      <c r="K396" s="50">
        <v>-1</v>
      </c>
    </row>
    <row r="397" spans="1:11" x14ac:dyDescent="0.35">
      <c r="A397" s="25">
        <f t="shared" si="7"/>
        <v>14</v>
      </c>
      <c r="B397" s="26" t="str">
        <f>VLOOKUP(A397,Banen!A$2:B$50,2,0)</f>
        <v>And</v>
      </c>
      <c r="C397" s="48">
        <v>5</v>
      </c>
      <c r="D397" s="48">
        <v>3</v>
      </c>
      <c r="E397" s="48">
        <v>-1</v>
      </c>
      <c r="F397" s="49">
        <v>5</v>
      </c>
      <c r="G397" s="49">
        <v>3</v>
      </c>
      <c r="H397" s="49">
        <v>-1</v>
      </c>
      <c r="I397" s="50">
        <v>5</v>
      </c>
      <c r="J397" s="50">
        <v>3</v>
      </c>
      <c r="K397" s="50">
        <v>-1</v>
      </c>
    </row>
    <row r="398" spans="1:11" x14ac:dyDescent="0.35">
      <c r="A398" s="25">
        <f t="shared" si="7"/>
        <v>15</v>
      </c>
      <c r="B398" s="26" t="str">
        <f>VLOOKUP(A398,Banen!A$2:B$50,2,0)</f>
        <v>Kalkun</v>
      </c>
      <c r="C398" s="48">
        <v>5</v>
      </c>
      <c r="D398" s="48">
        <v>3</v>
      </c>
      <c r="E398" s="48">
        <v>-1</v>
      </c>
      <c r="F398" s="49">
        <v>5</v>
      </c>
      <c r="G398" s="49">
        <v>3</v>
      </c>
      <c r="H398" s="49">
        <v>-1</v>
      </c>
      <c r="I398" s="50">
        <v>5</v>
      </c>
      <c r="J398" s="50">
        <v>3</v>
      </c>
      <c r="K398" s="50">
        <v>-1</v>
      </c>
    </row>
    <row r="399" spans="1:11" x14ac:dyDescent="0.35">
      <c r="A399" s="25">
        <f t="shared" si="7"/>
        <v>16</v>
      </c>
      <c r="B399" s="26" t="str">
        <f>VLOOKUP(A399,Banen!A$2:B$50,2,0)</f>
        <v>Orne</v>
      </c>
      <c r="C399" s="48">
        <v>5</v>
      </c>
      <c r="D399" s="48">
        <v>3</v>
      </c>
      <c r="E399" s="48">
        <v>-1</v>
      </c>
      <c r="F399" s="49">
        <v>5</v>
      </c>
      <c r="G399" s="49">
        <v>3</v>
      </c>
      <c r="H399" s="49">
        <v>-1</v>
      </c>
      <c r="I399" s="50">
        <v>5</v>
      </c>
      <c r="J399" s="50">
        <v>3</v>
      </c>
      <c r="K399" s="50">
        <v>-1</v>
      </c>
    </row>
    <row r="400" spans="1:11" x14ac:dyDescent="0.35">
      <c r="A400" s="25">
        <f t="shared" si="7"/>
        <v>17</v>
      </c>
      <c r="B400" s="26" t="str">
        <f>VLOOKUP(A400,Banen!A$2:B$50,2,0)</f>
        <v>Gås</v>
      </c>
      <c r="C400" s="48">
        <v>5</v>
      </c>
      <c r="D400" s="48">
        <v>3</v>
      </c>
      <c r="E400" s="48">
        <v>-1</v>
      </c>
      <c r="F400" s="49">
        <v>5</v>
      </c>
      <c r="G400" s="49">
        <v>3</v>
      </c>
      <c r="H400" s="49">
        <v>-1</v>
      </c>
      <c r="I400" s="50">
        <v>5</v>
      </c>
      <c r="J400" s="50">
        <v>3</v>
      </c>
      <c r="K400" s="50">
        <v>-1</v>
      </c>
    </row>
    <row r="401" spans="1:11" x14ac:dyDescent="0.35">
      <c r="A401" s="25">
        <f t="shared" si="7"/>
        <v>18</v>
      </c>
      <c r="B401" s="26" t="str">
        <f>VLOOKUP(A401,Banen!A$2:B$50,2,0)</f>
        <v>Stenbuk Hvid</v>
      </c>
      <c r="C401" s="48">
        <v>5</v>
      </c>
      <c r="D401" s="48">
        <v>3</v>
      </c>
      <c r="E401" s="48">
        <v>-1</v>
      </c>
      <c r="F401" s="49">
        <v>5</v>
      </c>
      <c r="G401" s="49">
        <v>3</v>
      </c>
      <c r="H401" s="49">
        <v>-1</v>
      </c>
      <c r="I401" s="50">
        <v>5</v>
      </c>
      <c r="J401" s="50">
        <v>3</v>
      </c>
      <c r="K401" s="50">
        <v>-1</v>
      </c>
    </row>
    <row r="402" spans="1:11" x14ac:dyDescent="0.35">
      <c r="A402" s="25">
        <f t="shared" si="7"/>
        <v>19</v>
      </c>
      <c r="B402" s="26" t="str">
        <f>VLOOKUP(A402,Banen!A$2:B$50,2,0)</f>
        <v>Muflon</v>
      </c>
      <c r="C402" s="48">
        <v>5</v>
      </c>
      <c r="D402" s="48">
        <v>3</v>
      </c>
      <c r="E402" s="48">
        <v>-1</v>
      </c>
      <c r="F402" s="49">
        <v>5</v>
      </c>
      <c r="G402" s="49">
        <v>3</v>
      </c>
      <c r="H402" s="49">
        <v>-1</v>
      </c>
      <c r="I402" s="50">
        <v>5</v>
      </c>
      <c r="J402" s="50">
        <v>3</v>
      </c>
      <c r="K402" s="50">
        <v>-1</v>
      </c>
    </row>
    <row r="403" spans="1:11" x14ac:dyDescent="0.35">
      <c r="A403" s="25">
        <f t="shared" si="7"/>
        <v>20</v>
      </c>
      <c r="B403" s="26" t="str">
        <f>VLOOKUP(A403,Banen!A$2:B$50,2,0)</f>
        <v>Rensdyr</v>
      </c>
      <c r="C403" s="48">
        <v>5</v>
      </c>
      <c r="D403" s="48">
        <v>3</v>
      </c>
      <c r="E403" s="48">
        <v>-1</v>
      </c>
      <c r="F403" s="49">
        <v>5</v>
      </c>
      <c r="G403" s="49">
        <v>3</v>
      </c>
      <c r="H403" s="49">
        <v>-1</v>
      </c>
      <c r="I403" s="50">
        <v>5</v>
      </c>
      <c r="J403" s="50">
        <v>3</v>
      </c>
      <c r="K403" s="50">
        <v>-1</v>
      </c>
    </row>
    <row r="404" spans="1:11" x14ac:dyDescent="0.35">
      <c r="A404" s="25">
        <f t="shared" si="7"/>
        <v>21</v>
      </c>
      <c r="B404" s="26" t="str">
        <f>VLOOKUP(A404,Banen!A$2:B$50,2,0)</f>
        <v>Kok</v>
      </c>
      <c r="C404" s="48">
        <v>5</v>
      </c>
      <c r="D404" s="48">
        <v>3</v>
      </c>
      <c r="E404" s="48">
        <v>-1</v>
      </c>
      <c r="F404" s="49">
        <v>5</v>
      </c>
      <c r="G404" s="49">
        <v>3</v>
      </c>
      <c r="H404" s="49">
        <v>-1</v>
      </c>
      <c r="I404" s="50">
        <v>5</v>
      </c>
      <c r="J404" s="50">
        <v>3</v>
      </c>
      <c r="K404" s="50">
        <v>-1</v>
      </c>
    </row>
    <row r="405" spans="1:11" x14ac:dyDescent="0.35">
      <c r="A405" s="25">
        <f t="shared" si="7"/>
        <v>22</v>
      </c>
      <c r="B405" s="26" t="str">
        <f>VLOOKUP(A405,Banen!A$2:B$50,2,0)</f>
        <v>Bæver</v>
      </c>
      <c r="C405" s="48">
        <v>5</v>
      </c>
      <c r="D405" s="48">
        <v>3</v>
      </c>
      <c r="E405" s="48">
        <v>-1</v>
      </c>
      <c r="F405" s="49">
        <v>5</v>
      </c>
      <c r="G405" s="49">
        <v>3</v>
      </c>
      <c r="H405" s="49">
        <v>-1</v>
      </c>
      <c r="I405" s="50">
        <v>5</v>
      </c>
      <c r="J405" s="50">
        <v>3</v>
      </c>
      <c r="K405" s="50">
        <v>-1</v>
      </c>
    </row>
    <row r="406" spans="1:11" x14ac:dyDescent="0.35">
      <c r="A406" s="25">
        <f t="shared" si="7"/>
        <v>23</v>
      </c>
      <c r="B406" s="26" t="str">
        <f>VLOOKUP(A406,Banen!A$2:B$50,2,0)</f>
        <v>Ulv</v>
      </c>
      <c r="C406" s="48">
        <v>5</v>
      </c>
      <c r="D406" s="48">
        <v>3</v>
      </c>
      <c r="E406" s="48">
        <v>-1</v>
      </c>
      <c r="F406" s="49">
        <v>5</v>
      </c>
      <c r="G406" s="49">
        <v>3</v>
      </c>
      <c r="H406" s="49">
        <v>-1</v>
      </c>
      <c r="I406" s="50">
        <v>5</v>
      </c>
      <c r="J406" s="50">
        <v>3</v>
      </c>
      <c r="K406" s="50">
        <v>-1</v>
      </c>
    </row>
    <row r="407" spans="1:11" x14ac:dyDescent="0.35">
      <c r="A407" s="25">
        <f t="shared" si="7"/>
        <v>24</v>
      </c>
      <c r="B407" s="26" t="str">
        <f>VLOOKUP(A407,Banen!A$2:B$50,2,0)</f>
        <v>Grævling</v>
      </c>
      <c r="C407" s="48">
        <v>5</v>
      </c>
      <c r="D407" s="48">
        <v>3</v>
      </c>
      <c r="E407" s="48">
        <v>-1</v>
      </c>
      <c r="F407" s="49">
        <v>5</v>
      </c>
      <c r="G407" s="49">
        <v>3</v>
      </c>
      <c r="H407" s="49">
        <v>-1</v>
      </c>
      <c r="I407" s="50">
        <v>5</v>
      </c>
      <c r="J407" s="50">
        <v>3</v>
      </c>
      <c r="K407" s="50">
        <v>-1</v>
      </c>
    </row>
    <row r="408" spans="1:11" x14ac:dyDescent="0.35">
      <c r="A408" s="25">
        <f t="shared" si="7"/>
        <v>25</v>
      </c>
      <c r="B408" s="26" t="str">
        <f>VLOOKUP(A408,Banen!A$2:B$50,2,0)</f>
        <v>Urfugl</v>
      </c>
      <c r="C408" s="48">
        <v>5</v>
      </c>
      <c r="D408" s="48">
        <v>3</v>
      </c>
      <c r="E408" s="48">
        <v>-1</v>
      </c>
      <c r="F408" s="49">
        <v>5</v>
      </c>
      <c r="G408" s="49">
        <v>3</v>
      </c>
      <c r="H408" s="49">
        <v>-1</v>
      </c>
      <c r="I408" s="50">
        <v>5</v>
      </c>
      <c r="J408" s="50">
        <v>3</v>
      </c>
      <c r="K408" s="50">
        <v>-1</v>
      </c>
    </row>
    <row r="409" spans="1:11" x14ac:dyDescent="0.35">
      <c r="A409" s="25">
        <f t="shared" si="7"/>
        <v>26</v>
      </c>
      <c r="B409" s="26" t="str">
        <f>VLOOKUP(A409,Banen!A$2:B$50,2,0)</f>
        <v>Odder</v>
      </c>
      <c r="C409" s="48">
        <v>5</v>
      </c>
      <c r="D409" s="48">
        <v>3</v>
      </c>
      <c r="E409" s="48">
        <v>-1</v>
      </c>
      <c r="F409" s="49">
        <v>5</v>
      </c>
      <c r="G409" s="49">
        <v>3</v>
      </c>
      <c r="H409" s="49">
        <v>-1</v>
      </c>
      <c r="I409" s="50">
        <v>5</v>
      </c>
      <c r="J409" s="50">
        <v>3</v>
      </c>
      <c r="K409" s="50">
        <v>-1</v>
      </c>
    </row>
    <row r="410" spans="1:11" x14ac:dyDescent="0.35">
      <c r="A410" s="25">
        <f t="shared" si="7"/>
        <v>27</v>
      </c>
      <c r="B410" s="26" t="str">
        <f>VLOOKUP(A410,Banen!A$2:B$50,2,0)</f>
        <v>Rå</v>
      </c>
      <c r="C410" s="48">
        <v>5</v>
      </c>
      <c r="D410" s="48">
        <v>3</v>
      </c>
      <c r="E410" s="48">
        <v>-1</v>
      </c>
      <c r="F410" s="49">
        <v>5</v>
      </c>
      <c r="G410" s="49">
        <v>3</v>
      </c>
      <c r="H410" s="49">
        <v>-1</v>
      </c>
      <c r="I410" s="50">
        <v>5</v>
      </c>
      <c r="J410" s="50">
        <v>3</v>
      </c>
      <c r="K410" s="50">
        <v>-1</v>
      </c>
    </row>
    <row r="411" spans="1:11" x14ac:dyDescent="0.35">
      <c r="A411" s="25">
        <f t="shared" si="7"/>
        <v>28</v>
      </c>
      <c r="B411" s="26" t="str">
        <f>VLOOKUP(A411,Banen!A$2:B$50,2,0)</f>
        <v>Ræv</v>
      </c>
      <c r="C411" s="48">
        <v>5</v>
      </c>
      <c r="D411" s="48">
        <v>3</v>
      </c>
      <c r="E411" s="48">
        <v>-1</v>
      </c>
      <c r="F411" s="49">
        <v>5</v>
      </c>
      <c r="G411" s="49">
        <v>3</v>
      </c>
      <c r="H411" s="49">
        <v>-1</v>
      </c>
      <c r="I411" s="50">
        <v>5</v>
      </c>
      <c r="J411" s="50">
        <v>3</v>
      </c>
      <c r="K411" s="50">
        <v>-1</v>
      </c>
    </row>
    <row r="412" spans="1:11" x14ac:dyDescent="0.35">
      <c r="A412" s="25">
        <f t="shared" si="7"/>
        <v>29</v>
      </c>
      <c r="B412" s="26" t="str">
        <f>VLOOKUP(A412,Banen!A$2:B$50,2,0)</f>
        <v>Hare</v>
      </c>
      <c r="C412" s="48">
        <v>5</v>
      </c>
      <c r="D412" s="48">
        <v>3</v>
      </c>
      <c r="E412" s="48">
        <v>-1</v>
      </c>
      <c r="F412" s="49">
        <v>5</v>
      </c>
      <c r="G412" s="49">
        <v>3</v>
      </c>
      <c r="H412" s="49">
        <v>-1</v>
      </c>
      <c r="I412" s="50">
        <v>5</v>
      </c>
      <c r="J412" s="50">
        <v>3</v>
      </c>
      <c r="K412" s="50">
        <v>-1</v>
      </c>
    </row>
    <row r="413" spans="1:11" x14ac:dyDescent="0.35">
      <c r="A413" s="25">
        <f t="shared" si="7"/>
        <v>30</v>
      </c>
      <c r="B413" s="26" t="str">
        <f>VLOOKUP(A413,Banen!A$2:B$50,2,0)</f>
        <v>Løbene Gris</v>
      </c>
      <c r="C413" s="48">
        <v>5</v>
      </c>
      <c r="D413" s="48">
        <v>3</v>
      </c>
      <c r="E413" s="48">
        <v>-1</v>
      </c>
      <c r="F413" s="49">
        <v>5</v>
      </c>
      <c r="G413" s="49">
        <v>3</v>
      </c>
      <c r="H413" s="49">
        <v>-1</v>
      </c>
      <c r="I413" s="50">
        <v>5</v>
      </c>
      <c r="J413" s="50">
        <v>3</v>
      </c>
      <c r="K413" s="50">
        <v>-1</v>
      </c>
    </row>
    <row r="414" spans="1:11" x14ac:dyDescent="0.35">
      <c r="A414" s="25">
        <f t="shared" si="7"/>
        <v>31</v>
      </c>
      <c r="B414" s="26">
        <f>VLOOKUP(A414,Banen!A$2:B$50,2,0)</f>
        <v>0</v>
      </c>
      <c r="C414" s="48">
        <v>5</v>
      </c>
      <c r="D414" s="48">
        <v>3</v>
      </c>
      <c r="E414" s="48">
        <v>-1</v>
      </c>
      <c r="F414" s="49">
        <v>5</v>
      </c>
      <c r="G414" s="49">
        <v>3</v>
      </c>
      <c r="H414" s="49">
        <v>-1</v>
      </c>
      <c r="I414" s="50">
        <v>5</v>
      </c>
      <c r="J414" s="50">
        <v>3</v>
      </c>
      <c r="K414" s="50">
        <v>-1</v>
      </c>
    </row>
    <row r="415" spans="1:11" x14ac:dyDescent="0.35">
      <c r="A415" s="25">
        <f t="shared" si="7"/>
        <v>32</v>
      </c>
      <c r="B415" s="26">
        <f>VLOOKUP(A415,Banen!A$2:B$50,2,0)</f>
        <v>0</v>
      </c>
      <c r="C415" s="48">
        <v>5</v>
      </c>
      <c r="D415" s="48">
        <v>3</v>
      </c>
      <c r="E415" s="48">
        <v>-1</v>
      </c>
      <c r="F415" s="49">
        <v>5</v>
      </c>
      <c r="G415" s="49">
        <v>3</v>
      </c>
      <c r="H415" s="49">
        <v>-1</v>
      </c>
      <c r="I415" s="50">
        <v>5</v>
      </c>
      <c r="J415" s="50">
        <v>3</v>
      </c>
      <c r="K415" s="50">
        <v>-1</v>
      </c>
    </row>
    <row r="416" spans="1:11" x14ac:dyDescent="0.35">
      <c r="A416" s="25">
        <f t="shared" si="7"/>
        <v>33</v>
      </c>
      <c r="B416" s="26">
        <f>VLOOKUP(A416,Banen!A$2:B$50,2,0)</f>
        <v>0</v>
      </c>
      <c r="C416" s="48">
        <v>5</v>
      </c>
      <c r="D416" s="48">
        <v>3</v>
      </c>
      <c r="E416" s="48">
        <v>-1</v>
      </c>
      <c r="F416" s="49">
        <v>5</v>
      </c>
      <c r="G416" s="49">
        <v>3</v>
      </c>
      <c r="H416" s="49">
        <v>-1</v>
      </c>
      <c r="I416" s="50">
        <v>5</v>
      </c>
      <c r="J416" s="50">
        <v>3</v>
      </c>
      <c r="K416" s="50">
        <v>-1</v>
      </c>
    </row>
    <row r="417" spans="1:13" x14ac:dyDescent="0.35">
      <c r="A417" s="25">
        <f t="shared" si="7"/>
        <v>34</v>
      </c>
      <c r="B417" s="26">
        <f>VLOOKUP(A417,Banen!A$2:B$50,2,0)</f>
        <v>0</v>
      </c>
      <c r="C417" s="48">
        <v>5</v>
      </c>
      <c r="D417" s="48">
        <v>3</v>
      </c>
      <c r="E417" s="48">
        <v>-1</v>
      </c>
      <c r="F417" s="49">
        <v>5</v>
      </c>
      <c r="G417" s="49">
        <v>3</v>
      </c>
      <c r="H417" s="49">
        <v>-1</v>
      </c>
      <c r="I417" s="50">
        <v>5</v>
      </c>
      <c r="J417" s="50">
        <v>3</v>
      </c>
      <c r="K417" s="50">
        <v>-1</v>
      </c>
    </row>
    <row r="418" spans="1:13" x14ac:dyDescent="0.35">
      <c r="A418" s="25">
        <f t="shared" si="7"/>
        <v>35</v>
      </c>
      <c r="B418" s="26">
        <f>VLOOKUP(A418,Banen!A$2:B$50,2,0)</f>
        <v>0</v>
      </c>
      <c r="C418" s="48">
        <v>5</v>
      </c>
      <c r="D418" s="48">
        <v>3</v>
      </c>
      <c r="E418" s="48">
        <v>-1</v>
      </c>
      <c r="F418" s="49">
        <v>5</v>
      </c>
      <c r="G418" s="49">
        <v>3</v>
      </c>
      <c r="H418" s="49">
        <v>-1</v>
      </c>
      <c r="I418" s="50">
        <v>5</v>
      </c>
      <c r="J418" s="50">
        <v>3</v>
      </c>
      <c r="K418" s="50">
        <v>-1</v>
      </c>
    </row>
    <row r="419" spans="1:13" x14ac:dyDescent="0.35">
      <c r="A419" s="25">
        <f t="shared" si="7"/>
        <v>36</v>
      </c>
      <c r="B419" s="26">
        <f>VLOOKUP(A419,Banen!A$2:B$50,2,0)</f>
        <v>0</v>
      </c>
      <c r="C419" s="48">
        <v>5</v>
      </c>
      <c r="D419" s="48">
        <v>3</v>
      </c>
      <c r="E419" s="48">
        <v>-1</v>
      </c>
      <c r="F419" s="49">
        <v>5</v>
      </c>
      <c r="G419" s="49">
        <v>3</v>
      </c>
      <c r="H419" s="49">
        <v>-1</v>
      </c>
      <c r="I419" s="50">
        <v>5</v>
      </c>
      <c r="J419" s="50">
        <v>3</v>
      </c>
      <c r="K419" s="50">
        <v>-1</v>
      </c>
    </row>
    <row r="420" spans="1:13" x14ac:dyDescent="0.35">
      <c r="A420" s="25">
        <f t="shared" si="7"/>
        <v>37</v>
      </c>
      <c r="B420" s="26">
        <f>VLOOKUP(A420,Banen!A$2:B$50,2,0)</f>
        <v>0</v>
      </c>
      <c r="C420" s="48">
        <v>5</v>
      </c>
      <c r="D420" s="48">
        <v>3</v>
      </c>
      <c r="E420" s="48">
        <v>-1</v>
      </c>
      <c r="F420" s="49">
        <v>5</v>
      </c>
      <c r="G420" s="49">
        <v>3</v>
      </c>
      <c r="H420" s="49">
        <v>-1</v>
      </c>
      <c r="I420" s="50">
        <v>5</v>
      </c>
      <c r="J420" s="50">
        <v>3</v>
      </c>
      <c r="K420" s="50">
        <v>-1</v>
      </c>
    </row>
    <row r="421" spans="1:13" x14ac:dyDescent="0.35">
      <c r="A421" s="25">
        <f t="shared" si="7"/>
        <v>38</v>
      </c>
      <c r="B421" s="26">
        <f>VLOOKUP(A421,Banen!A$2:B$50,2,0)</f>
        <v>0</v>
      </c>
      <c r="C421" s="48">
        <v>5</v>
      </c>
      <c r="D421" s="48">
        <v>3</v>
      </c>
      <c r="E421" s="48">
        <v>-1</v>
      </c>
      <c r="F421" s="49">
        <v>5</v>
      </c>
      <c r="G421" s="49">
        <v>3</v>
      </c>
      <c r="H421" s="49">
        <v>-1</v>
      </c>
      <c r="I421" s="50">
        <v>5</v>
      </c>
      <c r="J421" s="50">
        <v>3</v>
      </c>
      <c r="K421" s="50">
        <v>-1</v>
      </c>
    </row>
    <row r="422" spans="1:13" x14ac:dyDescent="0.35">
      <c r="A422" s="25">
        <f t="shared" si="7"/>
        <v>39</v>
      </c>
      <c r="B422" s="26">
        <f>VLOOKUP(A422,Banen!A$2:B$50,2,0)</f>
        <v>0</v>
      </c>
      <c r="C422" s="48">
        <v>5</v>
      </c>
      <c r="D422" s="48">
        <v>3</v>
      </c>
      <c r="E422" s="48">
        <v>-1</v>
      </c>
      <c r="F422" s="49">
        <v>5</v>
      </c>
      <c r="G422" s="49">
        <v>3</v>
      </c>
      <c r="H422" s="49">
        <v>-1</v>
      </c>
      <c r="I422" s="50">
        <v>5</v>
      </c>
      <c r="J422" s="50">
        <v>3</v>
      </c>
      <c r="K422" s="50">
        <v>-1</v>
      </c>
    </row>
    <row r="423" spans="1:13" x14ac:dyDescent="0.35">
      <c r="A423" s="25">
        <f t="shared" si="7"/>
        <v>40</v>
      </c>
      <c r="B423" s="26">
        <f>VLOOKUP(A423,Banen!A$2:B$50,2,0)</f>
        <v>0</v>
      </c>
      <c r="C423" s="48">
        <v>5</v>
      </c>
      <c r="D423" s="48">
        <v>3</v>
      </c>
      <c r="E423" s="48">
        <v>-1</v>
      </c>
      <c r="F423" s="49">
        <v>5</v>
      </c>
      <c r="G423" s="49">
        <v>3</v>
      </c>
      <c r="H423" s="49">
        <v>-1</v>
      </c>
      <c r="I423" s="50">
        <v>5</v>
      </c>
      <c r="J423" s="50">
        <v>3</v>
      </c>
      <c r="K423" s="50">
        <v>-1</v>
      </c>
    </row>
    <row r="424" spans="1:13" x14ac:dyDescent="0.35">
      <c r="C424" s="1"/>
      <c r="D424" s="1"/>
      <c r="E424" s="1"/>
      <c r="F424" s="1"/>
    </row>
    <row r="426" spans="1:13" ht="15" customHeight="1" x14ac:dyDescent="0.35">
      <c r="B426" s="28" t="s">
        <v>63</v>
      </c>
      <c r="C426" s="83"/>
      <c r="D426" s="29"/>
      <c r="E426" s="30"/>
      <c r="F426" s="102"/>
      <c r="G426" s="103"/>
      <c r="H426" s="104"/>
      <c r="I426" s="102"/>
      <c r="J426" s="103"/>
      <c r="K426" s="104"/>
      <c r="L426" s="105" t="str">
        <f>Startliste!A4</f>
        <v>JLT 22796394</v>
      </c>
      <c r="M426" s="106"/>
    </row>
    <row r="427" spans="1:13" x14ac:dyDescent="0.35">
      <c r="B427" s="28" t="s">
        <v>64</v>
      </c>
      <c r="C427" s="83"/>
      <c r="D427" s="29"/>
      <c r="E427" s="30"/>
      <c r="F427" s="102"/>
      <c r="G427" s="103"/>
      <c r="H427" s="104"/>
      <c r="I427" s="102"/>
      <c r="J427" s="103"/>
      <c r="K427" s="104"/>
      <c r="L427" s="106"/>
      <c r="M427" s="106"/>
    </row>
    <row r="428" spans="1:13" x14ac:dyDescent="0.35">
      <c r="B428" s="28" t="s">
        <v>65</v>
      </c>
      <c r="C428" s="83"/>
      <c r="D428" s="31"/>
      <c r="E428" s="30"/>
      <c r="F428" s="102"/>
      <c r="G428" s="103"/>
      <c r="H428" s="104"/>
      <c r="I428" s="102"/>
      <c r="J428" s="103"/>
      <c r="K428" s="104"/>
      <c r="L428" s="106"/>
      <c r="M428" s="106"/>
    </row>
    <row r="429" spans="1:13" x14ac:dyDescent="0.35">
      <c r="B429" s="2"/>
      <c r="C429" s="2"/>
      <c r="D429" s="2"/>
      <c r="E429" s="2"/>
      <c r="F429" s="2"/>
      <c r="G429" s="2"/>
      <c r="H429" s="2"/>
      <c r="I429" s="2"/>
      <c r="J429" s="2"/>
      <c r="K429" s="2"/>
      <c r="L429" s="106"/>
      <c r="M429" s="106"/>
    </row>
    <row r="430" spans="1:13" x14ac:dyDescent="0.35">
      <c r="B430" s="28" t="s">
        <v>66</v>
      </c>
      <c r="C430" s="102"/>
      <c r="D430" s="103"/>
      <c r="E430" s="104"/>
      <c r="F430" s="102"/>
      <c r="G430" s="103"/>
      <c r="H430" s="104"/>
      <c r="I430" s="102"/>
      <c r="J430" s="103"/>
      <c r="K430" s="104"/>
      <c r="L430" s="106"/>
      <c r="M430" s="106"/>
    </row>
    <row r="433" spans="1:14" x14ac:dyDescent="0.35">
      <c r="B433" s="3" t="s">
        <v>60</v>
      </c>
    </row>
    <row r="434" spans="1:14" x14ac:dyDescent="0.35">
      <c r="B434" s="3">
        <f>B380+1</f>
        <v>9</v>
      </c>
    </row>
    <row r="435" spans="1:14" x14ac:dyDescent="0.35">
      <c r="A435" s="22"/>
      <c r="B435" s="23"/>
      <c r="C435" s="99">
        <f>Startliste!C27</f>
        <v>25</v>
      </c>
      <c r="D435" s="99"/>
      <c r="E435" s="99"/>
      <c r="F435" s="99">
        <f>Startliste!C28</f>
        <v>26</v>
      </c>
      <c r="G435" s="99"/>
      <c r="H435" s="99"/>
      <c r="I435" s="99">
        <f>Startliste!C29</f>
        <v>27</v>
      </c>
      <c r="J435" s="99"/>
      <c r="K435" s="99"/>
    </row>
    <row r="436" spans="1:14" x14ac:dyDescent="0.35">
      <c r="A436" s="22"/>
      <c r="B436" s="23"/>
      <c r="C436" s="100" t="str">
        <f>Startliste!D27</f>
        <v>Gert Mosbech Jensen</v>
      </c>
      <c r="D436" s="100"/>
      <c r="E436" s="100"/>
      <c r="F436" s="100" t="str">
        <f>Startliste!D28</f>
        <v>Gert Schrøder Andersen</v>
      </c>
      <c r="G436" s="100"/>
      <c r="H436" s="100"/>
      <c r="I436" s="100" t="str">
        <f>Startliste!D29</f>
        <v>Torben Larsen</v>
      </c>
      <c r="J436" s="100"/>
      <c r="K436" s="100"/>
    </row>
    <row r="437" spans="1:14" x14ac:dyDescent="0.35">
      <c r="A437" s="85" t="s">
        <v>61</v>
      </c>
      <c r="B437" s="24" t="s">
        <v>62</v>
      </c>
      <c r="C437" s="101"/>
      <c r="D437" s="101"/>
      <c r="E437" s="101"/>
      <c r="F437" s="101"/>
      <c r="G437" s="101"/>
      <c r="H437" s="101"/>
      <c r="I437" s="101"/>
      <c r="J437" s="101"/>
      <c r="K437" s="101"/>
      <c r="L437" s="5"/>
      <c r="M437" s="2"/>
      <c r="N437" s="2"/>
    </row>
    <row r="438" spans="1:14" x14ac:dyDescent="0.35">
      <c r="A438" s="25">
        <v>1</v>
      </c>
      <c r="B438" s="26" t="str">
        <f>VLOOKUP(A438,Banen!A$2:B$50,2,0)</f>
        <v>Muflon</v>
      </c>
      <c r="C438" s="48">
        <v>5</v>
      </c>
      <c r="D438" s="48">
        <v>3</v>
      </c>
      <c r="E438" s="48">
        <v>-1</v>
      </c>
      <c r="F438" s="49">
        <v>5</v>
      </c>
      <c r="G438" s="49">
        <v>3</v>
      </c>
      <c r="H438" s="49">
        <v>-1</v>
      </c>
      <c r="I438" s="50">
        <v>5</v>
      </c>
      <c r="J438" s="50">
        <v>3</v>
      </c>
      <c r="K438" s="50">
        <v>-1</v>
      </c>
    </row>
    <row r="439" spans="1:14" x14ac:dyDescent="0.35">
      <c r="A439" s="25">
        <f>A438+1</f>
        <v>2</v>
      </c>
      <c r="B439" s="26" t="str">
        <f>VLOOKUP(A439,Banen!A$2:B$50,2,0)</f>
        <v>Kok</v>
      </c>
      <c r="C439" s="48">
        <v>5</v>
      </c>
      <c r="D439" s="48">
        <v>3</v>
      </c>
      <c r="E439" s="48">
        <v>-1</v>
      </c>
      <c r="F439" s="49">
        <v>5</v>
      </c>
      <c r="G439" s="49">
        <v>3</v>
      </c>
      <c r="H439" s="49">
        <v>-1</v>
      </c>
      <c r="I439" s="50">
        <v>5</v>
      </c>
      <c r="J439" s="50">
        <v>3</v>
      </c>
      <c r="K439" s="50">
        <v>-1</v>
      </c>
    </row>
    <row r="440" spans="1:14" x14ac:dyDescent="0.35">
      <c r="A440" s="25">
        <f t="shared" ref="A440:A477" si="8">A439+1</f>
        <v>3</v>
      </c>
      <c r="B440" s="26" t="str">
        <f>VLOOKUP(A440,Banen!A$2:B$50,2,0)</f>
        <v>Jærv</v>
      </c>
      <c r="C440" s="48">
        <v>5</v>
      </c>
      <c r="D440" s="48">
        <v>3</v>
      </c>
      <c r="E440" s="48">
        <v>-1</v>
      </c>
      <c r="F440" s="49">
        <v>5</v>
      </c>
      <c r="G440" s="49">
        <v>3</v>
      </c>
      <c r="H440" s="49">
        <v>-1</v>
      </c>
      <c r="I440" s="50">
        <v>5</v>
      </c>
      <c r="J440" s="50">
        <v>3</v>
      </c>
      <c r="K440" s="50">
        <v>-1</v>
      </c>
    </row>
    <row r="441" spans="1:14" x14ac:dyDescent="0.35">
      <c r="A441" s="25">
        <f t="shared" si="8"/>
        <v>4</v>
      </c>
      <c r="B441" s="26" t="str">
        <f>VLOOKUP(A441,Banen!A$2:B$50,2,0)</f>
        <v>Mårhund</v>
      </c>
      <c r="C441" s="48">
        <v>5</v>
      </c>
      <c r="D441" s="48">
        <v>3</v>
      </c>
      <c r="E441" s="48">
        <v>-1</v>
      </c>
      <c r="F441" s="49">
        <v>5</v>
      </c>
      <c r="G441" s="49">
        <v>3</v>
      </c>
      <c r="H441" s="49">
        <v>-1</v>
      </c>
      <c r="I441" s="50">
        <v>5</v>
      </c>
      <c r="J441" s="50">
        <v>3</v>
      </c>
      <c r="K441" s="50">
        <v>-1</v>
      </c>
    </row>
    <row r="442" spans="1:14" x14ac:dyDescent="0.35">
      <c r="A442" s="25">
        <f t="shared" si="8"/>
        <v>5</v>
      </c>
      <c r="B442" s="26" t="str">
        <f>VLOOKUP(A442,Banen!A$2:B$50,2,0)</f>
        <v>Bæver</v>
      </c>
      <c r="C442" s="48">
        <v>5</v>
      </c>
      <c r="D442" s="48">
        <v>3</v>
      </c>
      <c r="E442" s="48">
        <v>-1</v>
      </c>
      <c r="F442" s="49">
        <v>5</v>
      </c>
      <c r="G442" s="49">
        <v>3</v>
      </c>
      <c r="H442" s="49">
        <v>-1</v>
      </c>
      <c r="I442" s="50">
        <v>5</v>
      </c>
      <c r="J442" s="50">
        <v>3</v>
      </c>
      <c r="K442" s="50">
        <v>-1</v>
      </c>
    </row>
    <row r="443" spans="1:14" x14ac:dyDescent="0.35">
      <c r="A443" s="25">
        <f t="shared" si="8"/>
        <v>6</v>
      </c>
      <c r="B443" s="26" t="str">
        <f>VLOOKUP(A443,Banen!A$2:B$50,2,0)</f>
        <v>Buk</v>
      </c>
      <c r="C443" s="48">
        <v>5</v>
      </c>
      <c r="D443" s="48">
        <v>3</v>
      </c>
      <c r="E443" s="48">
        <v>-1</v>
      </c>
      <c r="F443" s="49">
        <v>5</v>
      </c>
      <c r="G443" s="49">
        <v>3</v>
      </c>
      <c r="H443" s="49">
        <v>-1</v>
      </c>
      <c r="I443" s="50">
        <v>5</v>
      </c>
      <c r="J443" s="50">
        <v>3</v>
      </c>
      <c r="K443" s="50">
        <v>-1</v>
      </c>
    </row>
    <row r="444" spans="1:14" x14ac:dyDescent="0.35">
      <c r="A444" s="25">
        <f t="shared" si="8"/>
        <v>7</v>
      </c>
      <c r="B444" s="26" t="str">
        <f>VLOOKUP(A444,Banen!A$2:B$50,2,0)</f>
        <v>Gimse</v>
      </c>
      <c r="C444" s="48">
        <v>5</v>
      </c>
      <c r="D444" s="48">
        <v>3</v>
      </c>
      <c r="E444" s="48">
        <v>-1</v>
      </c>
      <c r="F444" s="49">
        <v>5</v>
      </c>
      <c r="G444" s="49">
        <v>3</v>
      </c>
      <c r="H444" s="49">
        <v>-1</v>
      </c>
      <c r="I444" s="50">
        <v>5</v>
      </c>
      <c r="J444" s="50">
        <v>3</v>
      </c>
      <c r="K444" s="50">
        <v>-1</v>
      </c>
    </row>
    <row r="445" spans="1:14" x14ac:dyDescent="0.35">
      <c r="A445" s="25">
        <f t="shared" si="8"/>
        <v>8</v>
      </c>
      <c r="B445" s="26" t="str">
        <f>VLOOKUP(A445,Banen!A$2:B$50,2,0)</f>
        <v>Ræv</v>
      </c>
      <c r="C445" s="48">
        <v>5</v>
      </c>
      <c r="D445" s="48">
        <v>3</v>
      </c>
      <c r="E445" s="48">
        <v>-1</v>
      </c>
      <c r="F445" s="49">
        <v>5</v>
      </c>
      <c r="G445" s="49">
        <v>3</v>
      </c>
      <c r="H445" s="49">
        <v>-1</v>
      </c>
      <c r="I445" s="50">
        <v>5</v>
      </c>
      <c r="J445" s="50">
        <v>3</v>
      </c>
      <c r="K445" s="50">
        <v>-1</v>
      </c>
    </row>
    <row r="446" spans="1:14" x14ac:dyDescent="0.35">
      <c r="A446" s="25">
        <f t="shared" si="8"/>
        <v>9</v>
      </c>
      <c r="B446" s="26" t="str">
        <f>VLOOKUP(A446,Banen!A$2:B$50,2,0)</f>
        <v>Tjur</v>
      </c>
      <c r="C446" s="48">
        <v>5</v>
      </c>
      <c r="D446" s="48">
        <v>3</v>
      </c>
      <c r="E446" s="48">
        <v>-1</v>
      </c>
      <c r="F446" s="49">
        <v>5</v>
      </c>
      <c r="G446" s="49">
        <v>3</v>
      </c>
      <c r="H446" s="49">
        <v>-1</v>
      </c>
      <c r="I446" s="50">
        <v>5</v>
      </c>
      <c r="J446" s="50">
        <v>3</v>
      </c>
      <c r="K446" s="50">
        <v>-1</v>
      </c>
    </row>
    <row r="447" spans="1:14" x14ac:dyDescent="0.35">
      <c r="A447" s="25">
        <f t="shared" si="8"/>
        <v>10</v>
      </c>
      <c r="B447" s="26" t="str">
        <f>VLOOKUP(A447,Banen!A$2:B$50,2,0)</f>
        <v>Vaskebjørn</v>
      </c>
      <c r="C447" s="48">
        <v>5</v>
      </c>
      <c r="D447" s="48">
        <v>3</v>
      </c>
      <c r="E447" s="48">
        <v>-1</v>
      </c>
      <c r="F447" s="49">
        <v>5</v>
      </c>
      <c r="G447" s="49">
        <v>3</v>
      </c>
      <c r="H447" s="49">
        <v>-1</v>
      </c>
      <c r="I447" s="50">
        <v>5</v>
      </c>
      <c r="J447" s="50">
        <v>3</v>
      </c>
      <c r="K447" s="50">
        <v>-1</v>
      </c>
    </row>
    <row r="448" spans="1:14" x14ac:dyDescent="0.35">
      <c r="A448" s="25">
        <f t="shared" si="8"/>
        <v>11</v>
      </c>
      <c r="B448" s="26" t="str">
        <f>VLOOKUP(A448,Banen!A$2:B$50,2,0)</f>
        <v>Kronhjort</v>
      </c>
      <c r="C448" s="48">
        <v>5</v>
      </c>
      <c r="D448" s="48">
        <v>3</v>
      </c>
      <c r="E448" s="48">
        <v>-1</v>
      </c>
      <c r="F448" s="49">
        <v>5</v>
      </c>
      <c r="G448" s="49">
        <v>3</v>
      </c>
      <c r="H448" s="49">
        <v>-1</v>
      </c>
      <c r="I448" s="50">
        <v>5</v>
      </c>
      <c r="J448" s="50">
        <v>3</v>
      </c>
      <c r="K448" s="50">
        <v>-1</v>
      </c>
    </row>
    <row r="449" spans="1:11" x14ac:dyDescent="0.35">
      <c r="A449" s="25">
        <f t="shared" si="8"/>
        <v>12</v>
      </c>
      <c r="B449" s="26" t="str">
        <f>VLOOKUP(A449,Banen!A$2:B$50,2,0)</f>
        <v>Dåhjort</v>
      </c>
      <c r="C449" s="48">
        <v>5</v>
      </c>
      <c r="D449" s="48">
        <v>3</v>
      </c>
      <c r="E449" s="48">
        <v>-1</v>
      </c>
      <c r="F449" s="49">
        <v>5</v>
      </c>
      <c r="G449" s="49">
        <v>3</v>
      </c>
      <c r="H449" s="49">
        <v>-1</v>
      </c>
      <c r="I449" s="50">
        <v>5</v>
      </c>
      <c r="J449" s="50">
        <v>3</v>
      </c>
      <c r="K449" s="50">
        <v>-1</v>
      </c>
    </row>
    <row r="450" spans="1:11" x14ac:dyDescent="0.35">
      <c r="A450" s="25">
        <f t="shared" si="8"/>
        <v>13</v>
      </c>
      <c r="B450" s="26" t="str">
        <f>VLOOKUP(A450,Banen!A$2:B$50,2,0)</f>
        <v>Stenbuk Brun</v>
      </c>
      <c r="C450" s="48">
        <v>5</v>
      </c>
      <c r="D450" s="48">
        <v>3</v>
      </c>
      <c r="E450" s="48">
        <v>-1</v>
      </c>
      <c r="F450" s="49">
        <v>5</v>
      </c>
      <c r="G450" s="49">
        <v>3</v>
      </c>
      <c r="H450" s="49">
        <v>-1</v>
      </c>
      <c r="I450" s="50">
        <v>5</v>
      </c>
      <c r="J450" s="50">
        <v>3</v>
      </c>
      <c r="K450" s="50">
        <v>-1</v>
      </c>
    </row>
    <row r="451" spans="1:11" x14ac:dyDescent="0.35">
      <c r="A451" s="25">
        <f t="shared" si="8"/>
        <v>14</v>
      </c>
      <c r="B451" s="26" t="str">
        <f>VLOOKUP(A451,Banen!A$2:B$50,2,0)</f>
        <v>And</v>
      </c>
      <c r="C451" s="48">
        <v>5</v>
      </c>
      <c r="D451" s="48">
        <v>3</v>
      </c>
      <c r="E451" s="48">
        <v>-1</v>
      </c>
      <c r="F451" s="49">
        <v>5</v>
      </c>
      <c r="G451" s="49">
        <v>3</v>
      </c>
      <c r="H451" s="49">
        <v>-1</v>
      </c>
      <c r="I451" s="50">
        <v>5</v>
      </c>
      <c r="J451" s="50">
        <v>3</v>
      </c>
      <c r="K451" s="50">
        <v>-1</v>
      </c>
    </row>
    <row r="452" spans="1:11" x14ac:dyDescent="0.35">
      <c r="A452" s="25">
        <f t="shared" si="8"/>
        <v>15</v>
      </c>
      <c r="B452" s="26" t="str">
        <f>VLOOKUP(A452,Banen!A$2:B$50,2,0)</f>
        <v>Kalkun</v>
      </c>
      <c r="C452" s="48">
        <v>5</v>
      </c>
      <c r="D452" s="48">
        <v>3</v>
      </c>
      <c r="E452" s="48">
        <v>-1</v>
      </c>
      <c r="F452" s="49">
        <v>5</v>
      </c>
      <c r="G452" s="49">
        <v>3</v>
      </c>
      <c r="H452" s="49">
        <v>-1</v>
      </c>
      <c r="I452" s="50">
        <v>5</v>
      </c>
      <c r="J452" s="50">
        <v>3</v>
      </c>
      <c r="K452" s="50">
        <v>-1</v>
      </c>
    </row>
    <row r="453" spans="1:11" x14ac:dyDescent="0.35">
      <c r="A453" s="25">
        <f t="shared" si="8"/>
        <v>16</v>
      </c>
      <c r="B453" s="26" t="str">
        <f>VLOOKUP(A453,Banen!A$2:B$50,2,0)</f>
        <v>Orne</v>
      </c>
      <c r="C453" s="48">
        <v>5</v>
      </c>
      <c r="D453" s="48">
        <v>3</v>
      </c>
      <c r="E453" s="48">
        <v>-1</v>
      </c>
      <c r="F453" s="49">
        <v>5</v>
      </c>
      <c r="G453" s="49">
        <v>3</v>
      </c>
      <c r="H453" s="49">
        <v>-1</v>
      </c>
      <c r="I453" s="50">
        <v>5</v>
      </c>
      <c r="J453" s="50">
        <v>3</v>
      </c>
      <c r="K453" s="50">
        <v>-1</v>
      </c>
    </row>
    <row r="454" spans="1:11" x14ac:dyDescent="0.35">
      <c r="A454" s="25">
        <f t="shared" si="8"/>
        <v>17</v>
      </c>
      <c r="B454" s="26" t="str">
        <f>VLOOKUP(A454,Banen!A$2:B$50,2,0)</f>
        <v>Gås</v>
      </c>
      <c r="C454" s="48">
        <v>5</v>
      </c>
      <c r="D454" s="48">
        <v>3</v>
      </c>
      <c r="E454" s="48">
        <v>-1</v>
      </c>
      <c r="F454" s="49">
        <v>5</v>
      </c>
      <c r="G454" s="49">
        <v>3</v>
      </c>
      <c r="H454" s="49">
        <v>-1</v>
      </c>
      <c r="I454" s="50">
        <v>5</v>
      </c>
      <c r="J454" s="50">
        <v>3</v>
      </c>
      <c r="K454" s="50">
        <v>-1</v>
      </c>
    </row>
    <row r="455" spans="1:11" x14ac:dyDescent="0.35">
      <c r="A455" s="25">
        <f t="shared" si="8"/>
        <v>18</v>
      </c>
      <c r="B455" s="26" t="str">
        <f>VLOOKUP(A455,Banen!A$2:B$50,2,0)</f>
        <v>Stenbuk Hvid</v>
      </c>
      <c r="C455" s="48">
        <v>5</v>
      </c>
      <c r="D455" s="48">
        <v>3</v>
      </c>
      <c r="E455" s="48">
        <v>-1</v>
      </c>
      <c r="F455" s="49">
        <v>5</v>
      </c>
      <c r="G455" s="49">
        <v>3</v>
      </c>
      <c r="H455" s="49">
        <v>-1</v>
      </c>
      <c r="I455" s="50">
        <v>5</v>
      </c>
      <c r="J455" s="50">
        <v>3</v>
      </c>
      <c r="K455" s="50">
        <v>-1</v>
      </c>
    </row>
    <row r="456" spans="1:11" x14ac:dyDescent="0.35">
      <c r="A456" s="25">
        <f t="shared" si="8"/>
        <v>19</v>
      </c>
      <c r="B456" s="26" t="str">
        <f>VLOOKUP(A456,Banen!A$2:B$50,2,0)</f>
        <v>Muflon</v>
      </c>
      <c r="C456" s="48">
        <v>5</v>
      </c>
      <c r="D456" s="48">
        <v>3</v>
      </c>
      <c r="E456" s="48">
        <v>-1</v>
      </c>
      <c r="F456" s="49">
        <v>5</v>
      </c>
      <c r="G456" s="49">
        <v>3</v>
      </c>
      <c r="H456" s="49">
        <v>-1</v>
      </c>
      <c r="I456" s="50">
        <v>5</v>
      </c>
      <c r="J456" s="50">
        <v>3</v>
      </c>
      <c r="K456" s="50">
        <v>-1</v>
      </c>
    </row>
    <row r="457" spans="1:11" x14ac:dyDescent="0.35">
      <c r="A457" s="25">
        <f t="shared" si="8"/>
        <v>20</v>
      </c>
      <c r="B457" s="26" t="str">
        <f>VLOOKUP(A457,Banen!A$2:B$50,2,0)</f>
        <v>Rensdyr</v>
      </c>
      <c r="C457" s="48">
        <v>5</v>
      </c>
      <c r="D457" s="48">
        <v>3</v>
      </c>
      <c r="E457" s="48">
        <v>-1</v>
      </c>
      <c r="F457" s="49">
        <v>5</v>
      </c>
      <c r="G457" s="49">
        <v>3</v>
      </c>
      <c r="H457" s="49">
        <v>-1</v>
      </c>
      <c r="I457" s="50">
        <v>5</v>
      </c>
      <c r="J457" s="50">
        <v>3</v>
      </c>
      <c r="K457" s="50">
        <v>-1</v>
      </c>
    </row>
    <row r="458" spans="1:11" x14ac:dyDescent="0.35">
      <c r="A458" s="25">
        <f t="shared" si="8"/>
        <v>21</v>
      </c>
      <c r="B458" s="26" t="str">
        <f>VLOOKUP(A458,Banen!A$2:B$50,2,0)</f>
        <v>Kok</v>
      </c>
      <c r="C458" s="48">
        <v>5</v>
      </c>
      <c r="D458" s="48">
        <v>3</v>
      </c>
      <c r="E458" s="48">
        <v>-1</v>
      </c>
      <c r="F458" s="49">
        <v>5</v>
      </c>
      <c r="G458" s="49">
        <v>3</v>
      </c>
      <c r="H458" s="49">
        <v>-1</v>
      </c>
      <c r="I458" s="50">
        <v>5</v>
      </c>
      <c r="J458" s="50">
        <v>3</v>
      </c>
      <c r="K458" s="50">
        <v>-1</v>
      </c>
    </row>
    <row r="459" spans="1:11" x14ac:dyDescent="0.35">
      <c r="A459" s="25">
        <f t="shared" si="8"/>
        <v>22</v>
      </c>
      <c r="B459" s="26" t="str">
        <f>VLOOKUP(A459,Banen!A$2:B$50,2,0)</f>
        <v>Bæver</v>
      </c>
      <c r="C459" s="48">
        <v>5</v>
      </c>
      <c r="D459" s="48">
        <v>3</v>
      </c>
      <c r="E459" s="48">
        <v>-1</v>
      </c>
      <c r="F459" s="49">
        <v>5</v>
      </c>
      <c r="G459" s="49">
        <v>3</v>
      </c>
      <c r="H459" s="49">
        <v>-1</v>
      </c>
      <c r="I459" s="50">
        <v>5</v>
      </c>
      <c r="J459" s="50">
        <v>3</v>
      </c>
      <c r="K459" s="50">
        <v>-1</v>
      </c>
    </row>
    <row r="460" spans="1:11" x14ac:dyDescent="0.35">
      <c r="A460" s="25">
        <f t="shared" si="8"/>
        <v>23</v>
      </c>
      <c r="B460" s="26" t="str">
        <f>VLOOKUP(A460,Banen!A$2:B$50,2,0)</f>
        <v>Ulv</v>
      </c>
      <c r="C460" s="48">
        <v>5</v>
      </c>
      <c r="D460" s="48">
        <v>3</v>
      </c>
      <c r="E460" s="48">
        <v>-1</v>
      </c>
      <c r="F460" s="49">
        <v>5</v>
      </c>
      <c r="G460" s="49">
        <v>3</v>
      </c>
      <c r="H460" s="49">
        <v>-1</v>
      </c>
      <c r="I460" s="50">
        <v>5</v>
      </c>
      <c r="J460" s="50">
        <v>3</v>
      </c>
      <c r="K460" s="50">
        <v>-1</v>
      </c>
    </row>
    <row r="461" spans="1:11" x14ac:dyDescent="0.35">
      <c r="A461" s="25">
        <f t="shared" si="8"/>
        <v>24</v>
      </c>
      <c r="B461" s="26" t="str">
        <f>VLOOKUP(A461,Banen!A$2:B$50,2,0)</f>
        <v>Grævling</v>
      </c>
      <c r="C461" s="48">
        <v>5</v>
      </c>
      <c r="D461" s="48">
        <v>3</v>
      </c>
      <c r="E461" s="48">
        <v>-1</v>
      </c>
      <c r="F461" s="49">
        <v>5</v>
      </c>
      <c r="G461" s="49">
        <v>3</v>
      </c>
      <c r="H461" s="49">
        <v>-1</v>
      </c>
      <c r="I461" s="50">
        <v>5</v>
      </c>
      <c r="J461" s="50">
        <v>3</v>
      </c>
      <c r="K461" s="50">
        <v>-1</v>
      </c>
    </row>
    <row r="462" spans="1:11" x14ac:dyDescent="0.35">
      <c r="A462" s="25">
        <f t="shared" si="8"/>
        <v>25</v>
      </c>
      <c r="B462" s="26" t="str">
        <f>VLOOKUP(A462,Banen!A$2:B$50,2,0)</f>
        <v>Urfugl</v>
      </c>
      <c r="C462" s="48">
        <v>5</v>
      </c>
      <c r="D462" s="48">
        <v>3</v>
      </c>
      <c r="E462" s="48">
        <v>-1</v>
      </c>
      <c r="F462" s="49">
        <v>5</v>
      </c>
      <c r="G462" s="49">
        <v>3</v>
      </c>
      <c r="H462" s="49">
        <v>-1</v>
      </c>
      <c r="I462" s="50">
        <v>5</v>
      </c>
      <c r="J462" s="50">
        <v>3</v>
      </c>
      <c r="K462" s="50">
        <v>-1</v>
      </c>
    </row>
    <row r="463" spans="1:11" x14ac:dyDescent="0.35">
      <c r="A463" s="25">
        <f t="shared" si="8"/>
        <v>26</v>
      </c>
      <c r="B463" s="26" t="str">
        <f>VLOOKUP(A463,Banen!A$2:B$50,2,0)</f>
        <v>Odder</v>
      </c>
      <c r="C463" s="48">
        <v>5</v>
      </c>
      <c r="D463" s="48">
        <v>3</v>
      </c>
      <c r="E463" s="48">
        <v>-1</v>
      </c>
      <c r="F463" s="49">
        <v>5</v>
      </c>
      <c r="G463" s="49">
        <v>3</v>
      </c>
      <c r="H463" s="49">
        <v>-1</v>
      </c>
      <c r="I463" s="50">
        <v>5</v>
      </c>
      <c r="J463" s="50">
        <v>3</v>
      </c>
      <c r="K463" s="50">
        <v>-1</v>
      </c>
    </row>
    <row r="464" spans="1:11" x14ac:dyDescent="0.35">
      <c r="A464" s="25">
        <f t="shared" si="8"/>
        <v>27</v>
      </c>
      <c r="B464" s="26" t="str">
        <f>VLOOKUP(A464,Banen!A$2:B$50,2,0)</f>
        <v>Rå</v>
      </c>
      <c r="C464" s="48">
        <v>5</v>
      </c>
      <c r="D464" s="48">
        <v>3</v>
      </c>
      <c r="E464" s="48">
        <v>-1</v>
      </c>
      <c r="F464" s="49">
        <v>5</v>
      </c>
      <c r="G464" s="49">
        <v>3</v>
      </c>
      <c r="H464" s="49">
        <v>-1</v>
      </c>
      <c r="I464" s="50">
        <v>5</v>
      </c>
      <c r="J464" s="50">
        <v>3</v>
      </c>
      <c r="K464" s="50">
        <v>-1</v>
      </c>
    </row>
    <row r="465" spans="1:13" x14ac:dyDescent="0.35">
      <c r="A465" s="25">
        <f t="shared" si="8"/>
        <v>28</v>
      </c>
      <c r="B465" s="26" t="str">
        <f>VLOOKUP(A465,Banen!A$2:B$50,2,0)</f>
        <v>Ræv</v>
      </c>
      <c r="C465" s="48">
        <v>5</v>
      </c>
      <c r="D465" s="48">
        <v>3</v>
      </c>
      <c r="E465" s="48">
        <v>-1</v>
      </c>
      <c r="F465" s="49">
        <v>5</v>
      </c>
      <c r="G465" s="49">
        <v>3</v>
      </c>
      <c r="H465" s="49">
        <v>-1</v>
      </c>
      <c r="I465" s="50">
        <v>5</v>
      </c>
      <c r="J465" s="50">
        <v>3</v>
      </c>
      <c r="K465" s="50">
        <v>-1</v>
      </c>
    </row>
    <row r="466" spans="1:13" x14ac:dyDescent="0.35">
      <c r="A466" s="25">
        <f t="shared" si="8"/>
        <v>29</v>
      </c>
      <c r="B466" s="26" t="str">
        <f>VLOOKUP(A466,Banen!A$2:B$50,2,0)</f>
        <v>Hare</v>
      </c>
      <c r="C466" s="48">
        <v>5</v>
      </c>
      <c r="D466" s="48">
        <v>3</v>
      </c>
      <c r="E466" s="48">
        <v>-1</v>
      </c>
      <c r="F466" s="49">
        <v>5</v>
      </c>
      <c r="G466" s="49">
        <v>3</v>
      </c>
      <c r="H466" s="49">
        <v>-1</v>
      </c>
      <c r="I466" s="50">
        <v>5</v>
      </c>
      <c r="J466" s="50">
        <v>3</v>
      </c>
      <c r="K466" s="50">
        <v>-1</v>
      </c>
    </row>
    <row r="467" spans="1:13" x14ac:dyDescent="0.35">
      <c r="A467" s="25">
        <f t="shared" si="8"/>
        <v>30</v>
      </c>
      <c r="B467" s="26" t="str">
        <f>VLOOKUP(A467,Banen!A$2:B$50,2,0)</f>
        <v>Løbene Gris</v>
      </c>
      <c r="C467" s="48">
        <v>5</v>
      </c>
      <c r="D467" s="48">
        <v>3</v>
      </c>
      <c r="E467" s="48">
        <v>-1</v>
      </c>
      <c r="F467" s="49">
        <v>5</v>
      </c>
      <c r="G467" s="49">
        <v>3</v>
      </c>
      <c r="H467" s="49">
        <v>-1</v>
      </c>
      <c r="I467" s="50">
        <v>5</v>
      </c>
      <c r="J467" s="50">
        <v>3</v>
      </c>
      <c r="K467" s="50">
        <v>-1</v>
      </c>
    </row>
    <row r="468" spans="1:13" x14ac:dyDescent="0.35">
      <c r="A468" s="25">
        <f t="shared" si="8"/>
        <v>31</v>
      </c>
      <c r="B468" s="26">
        <f>VLOOKUP(A468,Banen!A$2:B$50,2,0)</f>
        <v>0</v>
      </c>
      <c r="C468" s="48">
        <v>5</v>
      </c>
      <c r="D468" s="48">
        <v>3</v>
      </c>
      <c r="E468" s="48">
        <v>-1</v>
      </c>
      <c r="F468" s="49">
        <v>5</v>
      </c>
      <c r="G468" s="49">
        <v>3</v>
      </c>
      <c r="H468" s="49">
        <v>-1</v>
      </c>
      <c r="I468" s="50">
        <v>5</v>
      </c>
      <c r="J468" s="50">
        <v>3</v>
      </c>
      <c r="K468" s="50">
        <v>-1</v>
      </c>
    </row>
    <row r="469" spans="1:13" x14ac:dyDescent="0.35">
      <c r="A469" s="25">
        <f t="shared" si="8"/>
        <v>32</v>
      </c>
      <c r="B469" s="26">
        <f>VLOOKUP(A469,Banen!A$2:B$50,2,0)</f>
        <v>0</v>
      </c>
      <c r="C469" s="48">
        <v>5</v>
      </c>
      <c r="D469" s="48">
        <v>3</v>
      </c>
      <c r="E469" s="48">
        <v>-1</v>
      </c>
      <c r="F469" s="49">
        <v>5</v>
      </c>
      <c r="G469" s="49">
        <v>3</v>
      </c>
      <c r="H469" s="49">
        <v>-1</v>
      </c>
      <c r="I469" s="50">
        <v>5</v>
      </c>
      <c r="J469" s="50">
        <v>3</v>
      </c>
      <c r="K469" s="50">
        <v>-1</v>
      </c>
    </row>
    <row r="470" spans="1:13" x14ac:dyDescent="0.35">
      <c r="A470" s="25">
        <f t="shared" si="8"/>
        <v>33</v>
      </c>
      <c r="B470" s="26">
        <f>VLOOKUP(A470,Banen!A$2:B$50,2,0)</f>
        <v>0</v>
      </c>
      <c r="C470" s="48">
        <v>5</v>
      </c>
      <c r="D470" s="48">
        <v>3</v>
      </c>
      <c r="E470" s="48">
        <v>-1</v>
      </c>
      <c r="F470" s="49">
        <v>5</v>
      </c>
      <c r="G470" s="49">
        <v>3</v>
      </c>
      <c r="H470" s="49">
        <v>-1</v>
      </c>
      <c r="I470" s="50">
        <v>5</v>
      </c>
      <c r="J470" s="50">
        <v>3</v>
      </c>
      <c r="K470" s="50">
        <v>-1</v>
      </c>
    </row>
    <row r="471" spans="1:13" x14ac:dyDescent="0.35">
      <c r="A471" s="25">
        <f t="shared" si="8"/>
        <v>34</v>
      </c>
      <c r="B471" s="26">
        <f>VLOOKUP(A471,Banen!A$2:B$50,2,0)</f>
        <v>0</v>
      </c>
      <c r="C471" s="48">
        <v>5</v>
      </c>
      <c r="D471" s="48">
        <v>3</v>
      </c>
      <c r="E471" s="48">
        <v>-1</v>
      </c>
      <c r="F471" s="49">
        <v>5</v>
      </c>
      <c r="G471" s="49">
        <v>3</v>
      </c>
      <c r="H471" s="49">
        <v>-1</v>
      </c>
      <c r="I471" s="50">
        <v>5</v>
      </c>
      <c r="J471" s="50">
        <v>3</v>
      </c>
      <c r="K471" s="50">
        <v>-1</v>
      </c>
    </row>
    <row r="472" spans="1:13" x14ac:dyDescent="0.35">
      <c r="A472" s="25">
        <f t="shared" si="8"/>
        <v>35</v>
      </c>
      <c r="B472" s="26">
        <f>VLOOKUP(A472,Banen!A$2:B$50,2,0)</f>
        <v>0</v>
      </c>
      <c r="C472" s="48">
        <v>5</v>
      </c>
      <c r="D472" s="48">
        <v>3</v>
      </c>
      <c r="E472" s="48">
        <v>-1</v>
      </c>
      <c r="F472" s="49">
        <v>5</v>
      </c>
      <c r="G472" s="49">
        <v>3</v>
      </c>
      <c r="H472" s="49">
        <v>-1</v>
      </c>
      <c r="I472" s="50">
        <v>5</v>
      </c>
      <c r="J472" s="50">
        <v>3</v>
      </c>
      <c r="K472" s="50">
        <v>-1</v>
      </c>
    </row>
    <row r="473" spans="1:13" x14ac:dyDescent="0.35">
      <c r="A473" s="25">
        <f t="shared" si="8"/>
        <v>36</v>
      </c>
      <c r="B473" s="26">
        <f>VLOOKUP(A473,Banen!A$2:B$50,2,0)</f>
        <v>0</v>
      </c>
      <c r="C473" s="48">
        <v>5</v>
      </c>
      <c r="D473" s="48">
        <v>3</v>
      </c>
      <c r="E473" s="48">
        <v>-1</v>
      </c>
      <c r="F473" s="49">
        <v>5</v>
      </c>
      <c r="G473" s="49">
        <v>3</v>
      </c>
      <c r="H473" s="49">
        <v>-1</v>
      </c>
      <c r="I473" s="50">
        <v>5</v>
      </c>
      <c r="J473" s="50">
        <v>3</v>
      </c>
      <c r="K473" s="50">
        <v>-1</v>
      </c>
    </row>
    <row r="474" spans="1:13" x14ac:dyDescent="0.35">
      <c r="A474" s="25">
        <f t="shared" si="8"/>
        <v>37</v>
      </c>
      <c r="B474" s="26">
        <f>VLOOKUP(A474,Banen!A$2:B$50,2,0)</f>
        <v>0</v>
      </c>
      <c r="C474" s="48">
        <v>5</v>
      </c>
      <c r="D474" s="48">
        <v>3</v>
      </c>
      <c r="E474" s="48">
        <v>-1</v>
      </c>
      <c r="F474" s="49">
        <v>5</v>
      </c>
      <c r="G474" s="49">
        <v>3</v>
      </c>
      <c r="H474" s="49">
        <v>-1</v>
      </c>
      <c r="I474" s="50">
        <v>5</v>
      </c>
      <c r="J474" s="50">
        <v>3</v>
      </c>
      <c r="K474" s="50">
        <v>-1</v>
      </c>
    </row>
    <row r="475" spans="1:13" x14ac:dyDescent="0.35">
      <c r="A475" s="25">
        <f t="shared" si="8"/>
        <v>38</v>
      </c>
      <c r="B475" s="26">
        <f>VLOOKUP(A475,Banen!A$2:B$50,2,0)</f>
        <v>0</v>
      </c>
      <c r="C475" s="48">
        <v>5</v>
      </c>
      <c r="D475" s="48">
        <v>3</v>
      </c>
      <c r="E475" s="48">
        <v>-1</v>
      </c>
      <c r="F475" s="49">
        <v>5</v>
      </c>
      <c r="G475" s="49">
        <v>3</v>
      </c>
      <c r="H475" s="49">
        <v>-1</v>
      </c>
      <c r="I475" s="50">
        <v>5</v>
      </c>
      <c r="J475" s="50">
        <v>3</v>
      </c>
      <c r="K475" s="50">
        <v>-1</v>
      </c>
    </row>
    <row r="476" spans="1:13" x14ac:dyDescent="0.35">
      <c r="A476" s="25">
        <f t="shared" si="8"/>
        <v>39</v>
      </c>
      <c r="B476" s="26">
        <f>VLOOKUP(A476,Banen!A$2:B$50,2,0)</f>
        <v>0</v>
      </c>
      <c r="C476" s="48">
        <v>5</v>
      </c>
      <c r="D476" s="48">
        <v>3</v>
      </c>
      <c r="E476" s="48">
        <v>-1</v>
      </c>
      <c r="F476" s="49">
        <v>5</v>
      </c>
      <c r="G476" s="49">
        <v>3</v>
      </c>
      <c r="H476" s="49">
        <v>-1</v>
      </c>
      <c r="I476" s="50">
        <v>5</v>
      </c>
      <c r="J476" s="50">
        <v>3</v>
      </c>
      <c r="K476" s="50">
        <v>-1</v>
      </c>
    </row>
    <row r="477" spans="1:13" x14ac:dyDescent="0.35">
      <c r="A477" s="25">
        <f t="shared" si="8"/>
        <v>40</v>
      </c>
      <c r="B477" s="26">
        <f>VLOOKUP(A477,Banen!A$2:B$50,2,0)</f>
        <v>0</v>
      </c>
      <c r="C477" s="48">
        <v>5</v>
      </c>
      <c r="D477" s="48">
        <v>3</v>
      </c>
      <c r="E477" s="48">
        <v>-1</v>
      </c>
      <c r="F477" s="49">
        <v>5</v>
      </c>
      <c r="G477" s="49">
        <v>3</v>
      </c>
      <c r="H477" s="49">
        <v>-1</v>
      </c>
      <c r="I477" s="50">
        <v>5</v>
      </c>
      <c r="J477" s="50">
        <v>3</v>
      </c>
      <c r="K477" s="50">
        <v>-1</v>
      </c>
    </row>
    <row r="478" spans="1:13" x14ac:dyDescent="0.35">
      <c r="C478" s="1"/>
      <c r="D478" s="1"/>
      <c r="E478" s="1"/>
      <c r="F478" s="1"/>
    </row>
    <row r="480" spans="1:13" ht="15" customHeight="1" x14ac:dyDescent="0.35">
      <c r="B480" s="28" t="s">
        <v>63</v>
      </c>
      <c r="C480" s="83"/>
      <c r="D480" s="29"/>
      <c r="E480" s="30"/>
      <c r="F480" s="102"/>
      <c r="G480" s="103"/>
      <c r="H480" s="104"/>
      <c r="I480" s="102"/>
      <c r="J480" s="103"/>
      <c r="K480" s="104"/>
      <c r="L480" s="105" t="str">
        <f>Startliste!A4</f>
        <v>JLT 22796394</v>
      </c>
      <c r="M480" s="106"/>
    </row>
    <row r="481" spans="1:14" x14ac:dyDescent="0.35">
      <c r="B481" s="28" t="s">
        <v>64</v>
      </c>
      <c r="C481" s="83"/>
      <c r="D481" s="29"/>
      <c r="E481" s="30"/>
      <c r="F481" s="102"/>
      <c r="G481" s="103"/>
      <c r="H481" s="104"/>
      <c r="I481" s="102"/>
      <c r="J481" s="103"/>
      <c r="K481" s="104"/>
      <c r="L481" s="106"/>
      <c r="M481" s="106"/>
    </row>
    <row r="482" spans="1:14" x14ac:dyDescent="0.35">
      <c r="B482" s="28" t="s">
        <v>65</v>
      </c>
      <c r="C482" s="83"/>
      <c r="D482" s="31"/>
      <c r="E482" s="30"/>
      <c r="F482" s="102"/>
      <c r="G482" s="103"/>
      <c r="H482" s="104"/>
      <c r="I482" s="102"/>
      <c r="J482" s="103"/>
      <c r="K482" s="104"/>
      <c r="L482" s="106"/>
      <c r="M482" s="106"/>
    </row>
    <row r="483" spans="1:14" x14ac:dyDescent="0.35">
      <c r="B483" s="2"/>
      <c r="C483" s="2"/>
      <c r="D483" s="2"/>
      <c r="E483" s="2"/>
      <c r="F483" s="2"/>
      <c r="G483" s="2"/>
      <c r="H483" s="2"/>
      <c r="I483" s="2"/>
      <c r="J483" s="2"/>
      <c r="K483" s="2"/>
      <c r="L483" s="106"/>
      <c r="M483" s="106"/>
    </row>
    <row r="484" spans="1:14" x14ac:dyDescent="0.35">
      <c r="B484" s="28" t="s">
        <v>66</v>
      </c>
      <c r="C484" s="102"/>
      <c r="D484" s="103"/>
      <c r="E484" s="104"/>
      <c r="F484" s="102"/>
      <c r="G484" s="103"/>
      <c r="H484" s="104"/>
      <c r="I484" s="102"/>
      <c r="J484" s="103"/>
      <c r="K484" s="104"/>
      <c r="L484" s="106"/>
      <c r="M484" s="106"/>
    </row>
    <row r="487" spans="1:14" x14ac:dyDescent="0.35">
      <c r="B487" s="3" t="s">
        <v>60</v>
      </c>
    </row>
    <row r="488" spans="1:14" x14ac:dyDescent="0.35">
      <c r="B488" s="3">
        <f>B434+1</f>
        <v>10</v>
      </c>
    </row>
    <row r="489" spans="1:14" x14ac:dyDescent="0.35">
      <c r="A489" s="22"/>
      <c r="B489" s="23"/>
      <c r="C489" s="99">
        <f>Startliste!C30</f>
        <v>28</v>
      </c>
      <c r="D489" s="99"/>
      <c r="E489" s="99"/>
      <c r="F489" s="99">
        <f>Startliste!C31</f>
        <v>29</v>
      </c>
      <c r="G489" s="99"/>
      <c r="H489" s="99"/>
      <c r="I489" s="99">
        <f>Startliste!C32</f>
        <v>30</v>
      </c>
      <c r="J489" s="99"/>
      <c r="K489" s="99"/>
    </row>
    <row r="490" spans="1:14" x14ac:dyDescent="0.35">
      <c r="A490" s="22"/>
      <c r="B490" s="23"/>
      <c r="C490" s="100" t="str">
        <f>Startliste!D30</f>
        <v>Boris Munch Larsen</v>
      </c>
      <c r="D490" s="100"/>
      <c r="E490" s="100"/>
      <c r="F490" s="100" t="str">
        <f>Startliste!D31</f>
        <v>Steen Nielsen</v>
      </c>
      <c r="G490" s="100"/>
      <c r="H490" s="100"/>
      <c r="I490" s="100" t="str">
        <f>Startliste!D32</f>
        <v>Laust Uhrskov Jordal</v>
      </c>
      <c r="J490" s="100"/>
      <c r="K490" s="100"/>
    </row>
    <row r="491" spans="1:14" x14ac:dyDescent="0.35">
      <c r="A491" s="85" t="s">
        <v>67</v>
      </c>
      <c r="B491" s="24" t="s">
        <v>68</v>
      </c>
      <c r="C491" s="101"/>
      <c r="D491" s="101"/>
      <c r="E491" s="101"/>
      <c r="F491" s="101"/>
      <c r="G491" s="101"/>
      <c r="H491" s="101"/>
      <c r="I491" s="101"/>
      <c r="J491" s="101"/>
      <c r="K491" s="101"/>
      <c r="L491" s="5"/>
      <c r="M491" s="2"/>
      <c r="N491" s="2"/>
    </row>
    <row r="492" spans="1:14" x14ac:dyDescent="0.35">
      <c r="A492" s="25">
        <v>1</v>
      </c>
      <c r="B492" s="26" t="str">
        <f>VLOOKUP(A492,Banen!A$2:B$50,2,0)</f>
        <v>Muflon</v>
      </c>
      <c r="C492" s="48">
        <v>5</v>
      </c>
      <c r="D492" s="48">
        <v>3</v>
      </c>
      <c r="E492" s="48">
        <v>-1</v>
      </c>
      <c r="F492" s="49">
        <v>5</v>
      </c>
      <c r="G492" s="49">
        <v>3</v>
      </c>
      <c r="H492" s="49">
        <v>-1</v>
      </c>
      <c r="I492" s="50">
        <v>5</v>
      </c>
      <c r="J492" s="50">
        <v>3</v>
      </c>
      <c r="K492" s="50">
        <v>-1</v>
      </c>
    </row>
    <row r="493" spans="1:14" x14ac:dyDescent="0.35">
      <c r="A493" s="25">
        <f>A492+1</f>
        <v>2</v>
      </c>
      <c r="B493" s="26" t="str">
        <f>VLOOKUP(A493,Banen!A$2:B$50,2,0)</f>
        <v>Kok</v>
      </c>
      <c r="C493" s="48">
        <v>5</v>
      </c>
      <c r="D493" s="48">
        <v>3</v>
      </c>
      <c r="E493" s="48">
        <v>-1</v>
      </c>
      <c r="F493" s="49">
        <v>5</v>
      </c>
      <c r="G493" s="49">
        <v>3</v>
      </c>
      <c r="H493" s="49">
        <v>-1</v>
      </c>
      <c r="I493" s="50">
        <v>5</v>
      </c>
      <c r="J493" s="50">
        <v>3</v>
      </c>
      <c r="K493" s="50">
        <v>-1</v>
      </c>
    </row>
    <row r="494" spans="1:14" x14ac:dyDescent="0.35">
      <c r="A494" s="25">
        <f t="shared" ref="A494:A531" si="9">A493+1</f>
        <v>3</v>
      </c>
      <c r="B494" s="26" t="str">
        <f>VLOOKUP(A494,Banen!A$2:B$50,2,0)</f>
        <v>Jærv</v>
      </c>
      <c r="C494" s="48">
        <v>5</v>
      </c>
      <c r="D494" s="48">
        <v>3</v>
      </c>
      <c r="E494" s="48">
        <v>-1</v>
      </c>
      <c r="F494" s="49">
        <v>5</v>
      </c>
      <c r="G494" s="49">
        <v>3</v>
      </c>
      <c r="H494" s="49">
        <v>-1</v>
      </c>
      <c r="I494" s="50">
        <v>5</v>
      </c>
      <c r="J494" s="50">
        <v>3</v>
      </c>
      <c r="K494" s="50">
        <v>-1</v>
      </c>
    </row>
    <row r="495" spans="1:14" x14ac:dyDescent="0.35">
      <c r="A495" s="25">
        <f t="shared" si="9"/>
        <v>4</v>
      </c>
      <c r="B495" s="26" t="str">
        <f>VLOOKUP(A495,Banen!A$2:B$50,2,0)</f>
        <v>Mårhund</v>
      </c>
      <c r="C495" s="48">
        <v>5</v>
      </c>
      <c r="D495" s="48">
        <v>3</v>
      </c>
      <c r="E495" s="48">
        <v>-1</v>
      </c>
      <c r="F495" s="49">
        <v>5</v>
      </c>
      <c r="G495" s="49">
        <v>3</v>
      </c>
      <c r="H495" s="49">
        <v>-1</v>
      </c>
      <c r="I495" s="50">
        <v>5</v>
      </c>
      <c r="J495" s="50">
        <v>3</v>
      </c>
      <c r="K495" s="50">
        <v>-1</v>
      </c>
    </row>
    <row r="496" spans="1:14" x14ac:dyDescent="0.35">
      <c r="A496" s="25">
        <f t="shared" si="9"/>
        <v>5</v>
      </c>
      <c r="B496" s="26" t="str">
        <f>VLOOKUP(A496,Banen!A$2:B$50,2,0)</f>
        <v>Bæver</v>
      </c>
      <c r="C496" s="48">
        <v>5</v>
      </c>
      <c r="D496" s="48">
        <v>3</v>
      </c>
      <c r="E496" s="48">
        <v>-1</v>
      </c>
      <c r="F496" s="49">
        <v>5</v>
      </c>
      <c r="G496" s="49">
        <v>3</v>
      </c>
      <c r="H496" s="49">
        <v>-1</v>
      </c>
      <c r="I496" s="50">
        <v>5</v>
      </c>
      <c r="J496" s="50">
        <v>3</v>
      </c>
      <c r="K496" s="50">
        <v>-1</v>
      </c>
    </row>
    <row r="497" spans="1:11" x14ac:dyDescent="0.35">
      <c r="A497" s="25">
        <f t="shared" si="9"/>
        <v>6</v>
      </c>
      <c r="B497" s="26" t="str">
        <f>VLOOKUP(A497,Banen!A$2:B$50,2,0)</f>
        <v>Buk</v>
      </c>
      <c r="C497" s="48">
        <v>5</v>
      </c>
      <c r="D497" s="48">
        <v>3</v>
      </c>
      <c r="E497" s="48">
        <v>-1</v>
      </c>
      <c r="F497" s="49">
        <v>5</v>
      </c>
      <c r="G497" s="49">
        <v>3</v>
      </c>
      <c r="H497" s="49">
        <v>-1</v>
      </c>
      <c r="I497" s="50">
        <v>5</v>
      </c>
      <c r="J497" s="50">
        <v>3</v>
      </c>
      <c r="K497" s="50">
        <v>-1</v>
      </c>
    </row>
    <row r="498" spans="1:11" x14ac:dyDescent="0.35">
      <c r="A498" s="25">
        <f t="shared" si="9"/>
        <v>7</v>
      </c>
      <c r="B498" s="26" t="str">
        <f>VLOOKUP(A498,Banen!A$2:B$50,2,0)</f>
        <v>Gimse</v>
      </c>
      <c r="C498" s="48">
        <v>5</v>
      </c>
      <c r="D498" s="48">
        <v>3</v>
      </c>
      <c r="E498" s="48">
        <v>-1</v>
      </c>
      <c r="F498" s="49">
        <v>5</v>
      </c>
      <c r="G498" s="49">
        <v>3</v>
      </c>
      <c r="H498" s="49">
        <v>-1</v>
      </c>
      <c r="I498" s="50">
        <v>5</v>
      </c>
      <c r="J498" s="50">
        <v>3</v>
      </c>
      <c r="K498" s="50">
        <v>-1</v>
      </c>
    </row>
    <row r="499" spans="1:11" x14ac:dyDescent="0.35">
      <c r="A499" s="25">
        <f t="shared" si="9"/>
        <v>8</v>
      </c>
      <c r="B499" s="26" t="str">
        <f>VLOOKUP(A499,Banen!A$2:B$50,2,0)</f>
        <v>Ræv</v>
      </c>
      <c r="C499" s="48">
        <v>5</v>
      </c>
      <c r="D499" s="48">
        <v>3</v>
      </c>
      <c r="E499" s="48">
        <v>-1</v>
      </c>
      <c r="F499" s="49">
        <v>5</v>
      </c>
      <c r="G499" s="49">
        <v>3</v>
      </c>
      <c r="H499" s="49">
        <v>-1</v>
      </c>
      <c r="I499" s="50">
        <v>5</v>
      </c>
      <c r="J499" s="50">
        <v>3</v>
      </c>
      <c r="K499" s="50">
        <v>-1</v>
      </c>
    </row>
    <row r="500" spans="1:11" x14ac:dyDescent="0.35">
      <c r="A500" s="25">
        <f t="shared" si="9"/>
        <v>9</v>
      </c>
      <c r="B500" s="26" t="str">
        <f>VLOOKUP(A500,Banen!A$2:B$50,2,0)</f>
        <v>Tjur</v>
      </c>
      <c r="C500" s="48">
        <v>5</v>
      </c>
      <c r="D500" s="48">
        <v>3</v>
      </c>
      <c r="E500" s="48">
        <v>-1</v>
      </c>
      <c r="F500" s="49">
        <v>5</v>
      </c>
      <c r="G500" s="49">
        <v>3</v>
      </c>
      <c r="H500" s="49">
        <v>-1</v>
      </c>
      <c r="I500" s="50">
        <v>5</v>
      </c>
      <c r="J500" s="50">
        <v>3</v>
      </c>
      <c r="K500" s="50">
        <v>-1</v>
      </c>
    </row>
    <row r="501" spans="1:11" x14ac:dyDescent="0.35">
      <c r="A501" s="25">
        <f t="shared" si="9"/>
        <v>10</v>
      </c>
      <c r="B501" s="26" t="str">
        <f>VLOOKUP(A501,Banen!A$2:B$50,2,0)</f>
        <v>Vaskebjørn</v>
      </c>
      <c r="C501" s="48">
        <v>5</v>
      </c>
      <c r="D501" s="48">
        <v>3</v>
      </c>
      <c r="E501" s="48">
        <v>-1</v>
      </c>
      <c r="F501" s="49">
        <v>5</v>
      </c>
      <c r="G501" s="49">
        <v>3</v>
      </c>
      <c r="H501" s="49">
        <v>-1</v>
      </c>
      <c r="I501" s="50">
        <v>5</v>
      </c>
      <c r="J501" s="50">
        <v>3</v>
      </c>
      <c r="K501" s="50">
        <v>-1</v>
      </c>
    </row>
    <row r="502" spans="1:11" x14ac:dyDescent="0.35">
      <c r="A502" s="25">
        <f t="shared" si="9"/>
        <v>11</v>
      </c>
      <c r="B502" s="26" t="str">
        <f>VLOOKUP(A502,Banen!A$2:B$50,2,0)</f>
        <v>Kronhjort</v>
      </c>
      <c r="C502" s="48">
        <v>5</v>
      </c>
      <c r="D502" s="48">
        <v>3</v>
      </c>
      <c r="E502" s="48">
        <v>-1</v>
      </c>
      <c r="F502" s="49">
        <v>5</v>
      </c>
      <c r="G502" s="49">
        <v>3</v>
      </c>
      <c r="H502" s="49">
        <v>-1</v>
      </c>
      <c r="I502" s="50">
        <v>5</v>
      </c>
      <c r="J502" s="50">
        <v>3</v>
      </c>
      <c r="K502" s="50">
        <v>-1</v>
      </c>
    </row>
    <row r="503" spans="1:11" x14ac:dyDescent="0.35">
      <c r="A503" s="25">
        <f t="shared" si="9"/>
        <v>12</v>
      </c>
      <c r="B503" s="26" t="str">
        <f>VLOOKUP(A503,Banen!A$2:B$50,2,0)</f>
        <v>Dåhjort</v>
      </c>
      <c r="C503" s="48">
        <v>5</v>
      </c>
      <c r="D503" s="48">
        <v>3</v>
      </c>
      <c r="E503" s="48">
        <v>-1</v>
      </c>
      <c r="F503" s="49">
        <v>5</v>
      </c>
      <c r="G503" s="49">
        <v>3</v>
      </c>
      <c r="H503" s="49">
        <v>-1</v>
      </c>
      <c r="I503" s="50">
        <v>5</v>
      </c>
      <c r="J503" s="50">
        <v>3</v>
      </c>
      <c r="K503" s="50">
        <v>-1</v>
      </c>
    </row>
    <row r="504" spans="1:11" x14ac:dyDescent="0.35">
      <c r="A504" s="25">
        <f t="shared" si="9"/>
        <v>13</v>
      </c>
      <c r="B504" s="26" t="str">
        <f>VLOOKUP(A504,Banen!A$2:B$50,2,0)</f>
        <v>Stenbuk Brun</v>
      </c>
      <c r="C504" s="48">
        <v>5</v>
      </c>
      <c r="D504" s="48">
        <v>3</v>
      </c>
      <c r="E504" s="48">
        <v>-1</v>
      </c>
      <c r="F504" s="49">
        <v>5</v>
      </c>
      <c r="G504" s="49">
        <v>3</v>
      </c>
      <c r="H504" s="49">
        <v>-1</v>
      </c>
      <c r="I504" s="50">
        <v>5</v>
      </c>
      <c r="J504" s="50">
        <v>3</v>
      </c>
      <c r="K504" s="50">
        <v>-1</v>
      </c>
    </row>
    <row r="505" spans="1:11" x14ac:dyDescent="0.35">
      <c r="A505" s="25">
        <f t="shared" si="9"/>
        <v>14</v>
      </c>
      <c r="B505" s="26" t="str">
        <f>VLOOKUP(A505,Banen!A$2:B$50,2,0)</f>
        <v>And</v>
      </c>
      <c r="C505" s="48">
        <v>5</v>
      </c>
      <c r="D505" s="48">
        <v>3</v>
      </c>
      <c r="E505" s="48">
        <v>-1</v>
      </c>
      <c r="F505" s="49">
        <v>5</v>
      </c>
      <c r="G505" s="49">
        <v>3</v>
      </c>
      <c r="H505" s="49">
        <v>-1</v>
      </c>
      <c r="I505" s="50">
        <v>5</v>
      </c>
      <c r="J505" s="50">
        <v>3</v>
      </c>
      <c r="K505" s="50">
        <v>-1</v>
      </c>
    </row>
    <row r="506" spans="1:11" x14ac:dyDescent="0.35">
      <c r="A506" s="25">
        <f t="shared" si="9"/>
        <v>15</v>
      </c>
      <c r="B506" s="26" t="str">
        <f>VLOOKUP(A506,Banen!A$2:B$50,2,0)</f>
        <v>Kalkun</v>
      </c>
      <c r="C506" s="48">
        <v>5</v>
      </c>
      <c r="D506" s="48">
        <v>3</v>
      </c>
      <c r="E506" s="48">
        <v>-1</v>
      </c>
      <c r="F506" s="49">
        <v>5</v>
      </c>
      <c r="G506" s="49">
        <v>3</v>
      </c>
      <c r="H506" s="49">
        <v>-1</v>
      </c>
      <c r="I506" s="50">
        <v>5</v>
      </c>
      <c r="J506" s="50">
        <v>3</v>
      </c>
      <c r="K506" s="50">
        <v>-1</v>
      </c>
    </row>
    <row r="507" spans="1:11" x14ac:dyDescent="0.35">
      <c r="A507" s="25">
        <f t="shared" si="9"/>
        <v>16</v>
      </c>
      <c r="B507" s="26" t="str">
        <f>VLOOKUP(A507,Banen!A$2:B$50,2,0)</f>
        <v>Orne</v>
      </c>
      <c r="C507" s="48">
        <v>5</v>
      </c>
      <c r="D507" s="48">
        <v>3</v>
      </c>
      <c r="E507" s="48">
        <v>-1</v>
      </c>
      <c r="F507" s="49">
        <v>5</v>
      </c>
      <c r="G507" s="49">
        <v>3</v>
      </c>
      <c r="H507" s="49">
        <v>-1</v>
      </c>
      <c r="I507" s="50">
        <v>5</v>
      </c>
      <c r="J507" s="50">
        <v>3</v>
      </c>
      <c r="K507" s="50">
        <v>-1</v>
      </c>
    </row>
    <row r="508" spans="1:11" x14ac:dyDescent="0.35">
      <c r="A508" s="25">
        <f t="shared" si="9"/>
        <v>17</v>
      </c>
      <c r="B508" s="26" t="str">
        <f>VLOOKUP(A508,Banen!A$2:B$50,2,0)</f>
        <v>Gås</v>
      </c>
      <c r="C508" s="48">
        <v>5</v>
      </c>
      <c r="D508" s="48">
        <v>3</v>
      </c>
      <c r="E508" s="48">
        <v>-1</v>
      </c>
      <c r="F508" s="49">
        <v>5</v>
      </c>
      <c r="G508" s="49">
        <v>3</v>
      </c>
      <c r="H508" s="49">
        <v>-1</v>
      </c>
      <c r="I508" s="50">
        <v>5</v>
      </c>
      <c r="J508" s="50">
        <v>3</v>
      </c>
      <c r="K508" s="50">
        <v>-1</v>
      </c>
    </row>
    <row r="509" spans="1:11" x14ac:dyDescent="0.35">
      <c r="A509" s="25">
        <f t="shared" si="9"/>
        <v>18</v>
      </c>
      <c r="B509" s="26" t="str">
        <f>VLOOKUP(A509,Banen!A$2:B$50,2,0)</f>
        <v>Stenbuk Hvid</v>
      </c>
      <c r="C509" s="48">
        <v>5</v>
      </c>
      <c r="D509" s="48">
        <v>3</v>
      </c>
      <c r="E509" s="48">
        <v>-1</v>
      </c>
      <c r="F509" s="49">
        <v>5</v>
      </c>
      <c r="G509" s="49">
        <v>3</v>
      </c>
      <c r="H509" s="49">
        <v>-1</v>
      </c>
      <c r="I509" s="50">
        <v>5</v>
      </c>
      <c r="J509" s="50">
        <v>3</v>
      </c>
      <c r="K509" s="50">
        <v>-1</v>
      </c>
    </row>
    <row r="510" spans="1:11" x14ac:dyDescent="0.35">
      <c r="A510" s="25">
        <f t="shared" si="9"/>
        <v>19</v>
      </c>
      <c r="B510" s="26" t="str">
        <f>VLOOKUP(A510,Banen!A$2:B$50,2,0)</f>
        <v>Muflon</v>
      </c>
      <c r="C510" s="48">
        <v>5</v>
      </c>
      <c r="D510" s="48">
        <v>3</v>
      </c>
      <c r="E510" s="48">
        <v>-1</v>
      </c>
      <c r="F510" s="49">
        <v>5</v>
      </c>
      <c r="G510" s="49">
        <v>3</v>
      </c>
      <c r="H510" s="49">
        <v>-1</v>
      </c>
      <c r="I510" s="50">
        <v>5</v>
      </c>
      <c r="J510" s="50">
        <v>3</v>
      </c>
      <c r="K510" s="50">
        <v>-1</v>
      </c>
    </row>
    <row r="511" spans="1:11" x14ac:dyDescent="0.35">
      <c r="A511" s="25">
        <f t="shared" si="9"/>
        <v>20</v>
      </c>
      <c r="B511" s="26" t="str">
        <f>VLOOKUP(A511,Banen!A$2:B$50,2,0)</f>
        <v>Rensdyr</v>
      </c>
      <c r="C511" s="48">
        <v>5</v>
      </c>
      <c r="D511" s="48">
        <v>3</v>
      </c>
      <c r="E511" s="48">
        <v>-1</v>
      </c>
      <c r="F511" s="49">
        <v>5</v>
      </c>
      <c r="G511" s="49">
        <v>3</v>
      </c>
      <c r="H511" s="49">
        <v>-1</v>
      </c>
      <c r="I511" s="50">
        <v>5</v>
      </c>
      <c r="J511" s="50">
        <v>3</v>
      </c>
      <c r="K511" s="50">
        <v>-1</v>
      </c>
    </row>
    <row r="512" spans="1:11" x14ac:dyDescent="0.35">
      <c r="A512" s="25">
        <f t="shared" si="9"/>
        <v>21</v>
      </c>
      <c r="B512" s="26" t="str">
        <f>VLOOKUP(A512,Banen!A$2:B$50,2,0)</f>
        <v>Kok</v>
      </c>
      <c r="C512" s="48">
        <v>5</v>
      </c>
      <c r="D512" s="48">
        <v>3</v>
      </c>
      <c r="E512" s="48">
        <v>-1</v>
      </c>
      <c r="F512" s="49">
        <v>5</v>
      </c>
      <c r="G512" s="49">
        <v>3</v>
      </c>
      <c r="H512" s="49">
        <v>-1</v>
      </c>
      <c r="I512" s="50">
        <v>5</v>
      </c>
      <c r="J512" s="50">
        <v>3</v>
      </c>
      <c r="K512" s="50">
        <v>-1</v>
      </c>
    </row>
    <row r="513" spans="1:11" x14ac:dyDescent="0.35">
      <c r="A513" s="25">
        <f t="shared" si="9"/>
        <v>22</v>
      </c>
      <c r="B513" s="26" t="str">
        <f>VLOOKUP(A513,Banen!A$2:B$50,2,0)</f>
        <v>Bæver</v>
      </c>
      <c r="C513" s="48">
        <v>5</v>
      </c>
      <c r="D513" s="48">
        <v>3</v>
      </c>
      <c r="E513" s="48">
        <v>-1</v>
      </c>
      <c r="F513" s="49">
        <v>5</v>
      </c>
      <c r="G513" s="49">
        <v>3</v>
      </c>
      <c r="H513" s="49">
        <v>-1</v>
      </c>
      <c r="I513" s="50">
        <v>5</v>
      </c>
      <c r="J513" s="50">
        <v>3</v>
      </c>
      <c r="K513" s="50">
        <v>-1</v>
      </c>
    </row>
    <row r="514" spans="1:11" x14ac:dyDescent="0.35">
      <c r="A514" s="25">
        <f t="shared" si="9"/>
        <v>23</v>
      </c>
      <c r="B514" s="26" t="str">
        <f>VLOOKUP(A514,Banen!A$2:B$50,2,0)</f>
        <v>Ulv</v>
      </c>
      <c r="C514" s="48">
        <v>5</v>
      </c>
      <c r="D514" s="48">
        <v>3</v>
      </c>
      <c r="E514" s="48">
        <v>-1</v>
      </c>
      <c r="F514" s="49">
        <v>5</v>
      </c>
      <c r="G514" s="49">
        <v>3</v>
      </c>
      <c r="H514" s="49">
        <v>-1</v>
      </c>
      <c r="I514" s="50">
        <v>5</v>
      </c>
      <c r="J514" s="50">
        <v>3</v>
      </c>
      <c r="K514" s="50">
        <v>-1</v>
      </c>
    </row>
    <row r="515" spans="1:11" x14ac:dyDescent="0.35">
      <c r="A515" s="25">
        <f t="shared" si="9"/>
        <v>24</v>
      </c>
      <c r="B515" s="26" t="str">
        <f>VLOOKUP(A515,Banen!A$2:B$50,2,0)</f>
        <v>Grævling</v>
      </c>
      <c r="C515" s="48">
        <v>5</v>
      </c>
      <c r="D515" s="48">
        <v>3</v>
      </c>
      <c r="E515" s="48">
        <v>-1</v>
      </c>
      <c r="F515" s="49">
        <v>5</v>
      </c>
      <c r="G515" s="49">
        <v>3</v>
      </c>
      <c r="H515" s="49">
        <v>-1</v>
      </c>
      <c r="I515" s="50">
        <v>5</v>
      </c>
      <c r="J515" s="50">
        <v>3</v>
      </c>
      <c r="K515" s="50">
        <v>-1</v>
      </c>
    </row>
    <row r="516" spans="1:11" x14ac:dyDescent="0.35">
      <c r="A516" s="25">
        <f t="shared" si="9"/>
        <v>25</v>
      </c>
      <c r="B516" s="26" t="str">
        <f>VLOOKUP(A516,Banen!A$2:B$50,2,0)</f>
        <v>Urfugl</v>
      </c>
      <c r="C516" s="48">
        <v>5</v>
      </c>
      <c r="D516" s="48">
        <v>3</v>
      </c>
      <c r="E516" s="48">
        <v>-1</v>
      </c>
      <c r="F516" s="49">
        <v>5</v>
      </c>
      <c r="G516" s="49">
        <v>3</v>
      </c>
      <c r="H516" s="49">
        <v>-1</v>
      </c>
      <c r="I516" s="50">
        <v>5</v>
      </c>
      <c r="J516" s="50">
        <v>3</v>
      </c>
      <c r="K516" s="50">
        <v>-1</v>
      </c>
    </row>
    <row r="517" spans="1:11" x14ac:dyDescent="0.35">
      <c r="A517" s="25">
        <f t="shared" si="9"/>
        <v>26</v>
      </c>
      <c r="B517" s="26" t="str">
        <f>VLOOKUP(A517,Banen!A$2:B$50,2,0)</f>
        <v>Odder</v>
      </c>
      <c r="C517" s="48">
        <v>5</v>
      </c>
      <c r="D517" s="48">
        <v>3</v>
      </c>
      <c r="E517" s="48">
        <v>-1</v>
      </c>
      <c r="F517" s="49">
        <v>5</v>
      </c>
      <c r="G517" s="49">
        <v>3</v>
      </c>
      <c r="H517" s="49">
        <v>-1</v>
      </c>
      <c r="I517" s="50">
        <v>5</v>
      </c>
      <c r="J517" s="50">
        <v>3</v>
      </c>
      <c r="K517" s="50">
        <v>-1</v>
      </c>
    </row>
    <row r="518" spans="1:11" x14ac:dyDescent="0.35">
      <c r="A518" s="25">
        <f t="shared" si="9"/>
        <v>27</v>
      </c>
      <c r="B518" s="26" t="str">
        <f>VLOOKUP(A518,Banen!A$2:B$50,2,0)</f>
        <v>Rå</v>
      </c>
      <c r="C518" s="48">
        <v>5</v>
      </c>
      <c r="D518" s="48">
        <v>3</v>
      </c>
      <c r="E518" s="48">
        <v>-1</v>
      </c>
      <c r="F518" s="49">
        <v>5</v>
      </c>
      <c r="G518" s="49">
        <v>3</v>
      </c>
      <c r="H518" s="49">
        <v>-1</v>
      </c>
      <c r="I518" s="50">
        <v>5</v>
      </c>
      <c r="J518" s="50">
        <v>3</v>
      </c>
      <c r="K518" s="50">
        <v>-1</v>
      </c>
    </row>
    <row r="519" spans="1:11" x14ac:dyDescent="0.35">
      <c r="A519" s="25">
        <f t="shared" si="9"/>
        <v>28</v>
      </c>
      <c r="B519" s="26" t="str">
        <f>VLOOKUP(A519,Banen!A$2:B$50,2,0)</f>
        <v>Ræv</v>
      </c>
      <c r="C519" s="48">
        <v>5</v>
      </c>
      <c r="D519" s="48">
        <v>3</v>
      </c>
      <c r="E519" s="48">
        <v>-1</v>
      </c>
      <c r="F519" s="49">
        <v>5</v>
      </c>
      <c r="G519" s="49">
        <v>3</v>
      </c>
      <c r="H519" s="49">
        <v>-1</v>
      </c>
      <c r="I519" s="50">
        <v>5</v>
      </c>
      <c r="J519" s="50">
        <v>3</v>
      </c>
      <c r="K519" s="50">
        <v>-1</v>
      </c>
    </row>
    <row r="520" spans="1:11" x14ac:dyDescent="0.35">
      <c r="A520" s="25">
        <f t="shared" si="9"/>
        <v>29</v>
      </c>
      <c r="B520" s="26" t="str">
        <f>VLOOKUP(A520,Banen!A$2:B$50,2,0)</f>
        <v>Hare</v>
      </c>
      <c r="C520" s="48">
        <v>5</v>
      </c>
      <c r="D520" s="48">
        <v>3</v>
      </c>
      <c r="E520" s="48">
        <v>-1</v>
      </c>
      <c r="F520" s="49">
        <v>5</v>
      </c>
      <c r="G520" s="49">
        <v>3</v>
      </c>
      <c r="H520" s="49">
        <v>-1</v>
      </c>
      <c r="I520" s="50">
        <v>5</v>
      </c>
      <c r="J520" s="50">
        <v>3</v>
      </c>
      <c r="K520" s="50">
        <v>-1</v>
      </c>
    </row>
    <row r="521" spans="1:11" x14ac:dyDescent="0.35">
      <c r="A521" s="25">
        <f t="shared" si="9"/>
        <v>30</v>
      </c>
      <c r="B521" s="26" t="str">
        <f>VLOOKUP(A521,Banen!A$2:B$50,2,0)</f>
        <v>Løbene Gris</v>
      </c>
      <c r="C521" s="48">
        <v>5</v>
      </c>
      <c r="D521" s="48">
        <v>3</v>
      </c>
      <c r="E521" s="48">
        <v>-1</v>
      </c>
      <c r="F521" s="49">
        <v>5</v>
      </c>
      <c r="G521" s="49">
        <v>3</v>
      </c>
      <c r="H521" s="49">
        <v>-1</v>
      </c>
      <c r="I521" s="50">
        <v>5</v>
      </c>
      <c r="J521" s="50">
        <v>3</v>
      </c>
      <c r="K521" s="50">
        <v>-1</v>
      </c>
    </row>
    <row r="522" spans="1:11" x14ac:dyDescent="0.35">
      <c r="A522" s="25">
        <f t="shared" si="9"/>
        <v>31</v>
      </c>
      <c r="B522" s="26">
        <f>VLOOKUP(A522,Banen!A$2:B$50,2,0)</f>
        <v>0</v>
      </c>
      <c r="C522" s="48">
        <v>5</v>
      </c>
      <c r="D522" s="48">
        <v>3</v>
      </c>
      <c r="E522" s="48">
        <v>-1</v>
      </c>
      <c r="F522" s="49">
        <v>5</v>
      </c>
      <c r="G522" s="49">
        <v>3</v>
      </c>
      <c r="H522" s="49">
        <v>-1</v>
      </c>
      <c r="I522" s="50">
        <v>5</v>
      </c>
      <c r="J522" s="50">
        <v>3</v>
      </c>
      <c r="K522" s="50">
        <v>-1</v>
      </c>
    </row>
    <row r="523" spans="1:11" x14ac:dyDescent="0.35">
      <c r="A523" s="25">
        <f t="shared" si="9"/>
        <v>32</v>
      </c>
      <c r="B523" s="26">
        <f>VLOOKUP(A523,Banen!A$2:B$50,2,0)</f>
        <v>0</v>
      </c>
      <c r="C523" s="48">
        <v>5</v>
      </c>
      <c r="D523" s="48">
        <v>3</v>
      </c>
      <c r="E523" s="48">
        <v>-1</v>
      </c>
      <c r="F523" s="49">
        <v>5</v>
      </c>
      <c r="G523" s="49">
        <v>3</v>
      </c>
      <c r="H523" s="49">
        <v>-1</v>
      </c>
      <c r="I523" s="50">
        <v>5</v>
      </c>
      <c r="J523" s="50">
        <v>3</v>
      </c>
      <c r="K523" s="50">
        <v>-1</v>
      </c>
    </row>
    <row r="524" spans="1:11" x14ac:dyDescent="0.35">
      <c r="A524" s="25">
        <f t="shared" si="9"/>
        <v>33</v>
      </c>
      <c r="B524" s="26">
        <f>VLOOKUP(A524,Banen!A$2:B$50,2,0)</f>
        <v>0</v>
      </c>
      <c r="C524" s="48">
        <v>5</v>
      </c>
      <c r="D524" s="48">
        <v>3</v>
      </c>
      <c r="E524" s="48">
        <v>-1</v>
      </c>
      <c r="F524" s="49">
        <v>5</v>
      </c>
      <c r="G524" s="49">
        <v>3</v>
      </c>
      <c r="H524" s="49">
        <v>-1</v>
      </c>
      <c r="I524" s="50">
        <v>5</v>
      </c>
      <c r="J524" s="50">
        <v>3</v>
      </c>
      <c r="K524" s="50">
        <v>-1</v>
      </c>
    </row>
    <row r="525" spans="1:11" x14ac:dyDescent="0.35">
      <c r="A525" s="25">
        <f t="shared" si="9"/>
        <v>34</v>
      </c>
      <c r="B525" s="26">
        <f>VLOOKUP(A525,Banen!A$2:B$50,2,0)</f>
        <v>0</v>
      </c>
      <c r="C525" s="48">
        <v>5</v>
      </c>
      <c r="D525" s="48">
        <v>3</v>
      </c>
      <c r="E525" s="48">
        <v>-1</v>
      </c>
      <c r="F525" s="49">
        <v>5</v>
      </c>
      <c r="G525" s="49">
        <v>3</v>
      </c>
      <c r="H525" s="49">
        <v>-1</v>
      </c>
      <c r="I525" s="50">
        <v>5</v>
      </c>
      <c r="J525" s="50">
        <v>3</v>
      </c>
      <c r="K525" s="50">
        <v>-1</v>
      </c>
    </row>
    <row r="526" spans="1:11" x14ac:dyDescent="0.35">
      <c r="A526" s="25">
        <f t="shared" si="9"/>
        <v>35</v>
      </c>
      <c r="B526" s="26">
        <f>VLOOKUP(A526,Banen!A$2:B$50,2,0)</f>
        <v>0</v>
      </c>
      <c r="C526" s="48">
        <v>5</v>
      </c>
      <c r="D526" s="48">
        <v>3</v>
      </c>
      <c r="E526" s="48">
        <v>-1</v>
      </c>
      <c r="F526" s="49">
        <v>5</v>
      </c>
      <c r="G526" s="49">
        <v>3</v>
      </c>
      <c r="H526" s="49">
        <v>-1</v>
      </c>
      <c r="I526" s="50">
        <v>5</v>
      </c>
      <c r="J526" s="50">
        <v>3</v>
      </c>
      <c r="K526" s="50">
        <v>-1</v>
      </c>
    </row>
    <row r="527" spans="1:11" x14ac:dyDescent="0.35">
      <c r="A527" s="25">
        <f t="shared" si="9"/>
        <v>36</v>
      </c>
      <c r="B527" s="26">
        <f>VLOOKUP(A527,Banen!A$2:B$50,2,0)</f>
        <v>0</v>
      </c>
      <c r="C527" s="48">
        <v>5</v>
      </c>
      <c r="D527" s="48">
        <v>3</v>
      </c>
      <c r="E527" s="48">
        <v>-1</v>
      </c>
      <c r="F527" s="49">
        <v>5</v>
      </c>
      <c r="G527" s="49">
        <v>3</v>
      </c>
      <c r="H527" s="49">
        <v>-1</v>
      </c>
      <c r="I527" s="50">
        <v>5</v>
      </c>
      <c r="J527" s="50">
        <v>3</v>
      </c>
      <c r="K527" s="50">
        <v>-1</v>
      </c>
    </row>
    <row r="528" spans="1:11" x14ac:dyDescent="0.35">
      <c r="A528" s="25">
        <f t="shared" si="9"/>
        <v>37</v>
      </c>
      <c r="B528" s="26">
        <f>VLOOKUP(A528,Banen!A$2:B$50,2,0)</f>
        <v>0</v>
      </c>
      <c r="C528" s="48">
        <v>5</v>
      </c>
      <c r="D528" s="48">
        <v>3</v>
      </c>
      <c r="E528" s="48">
        <v>-1</v>
      </c>
      <c r="F528" s="49">
        <v>5</v>
      </c>
      <c r="G528" s="49">
        <v>3</v>
      </c>
      <c r="H528" s="49">
        <v>-1</v>
      </c>
      <c r="I528" s="50">
        <v>5</v>
      </c>
      <c r="J528" s="50">
        <v>3</v>
      </c>
      <c r="K528" s="50">
        <v>-1</v>
      </c>
    </row>
    <row r="529" spans="1:13" x14ac:dyDescent="0.35">
      <c r="A529" s="25">
        <f t="shared" si="9"/>
        <v>38</v>
      </c>
      <c r="B529" s="26">
        <f>VLOOKUP(A529,Banen!A$2:B$50,2,0)</f>
        <v>0</v>
      </c>
      <c r="C529" s="48">
        <v>5</v>
      </c>
      <c r="D529" s="48">
        <v>3</v>
      </c>
      <c r="E529" s="48">
        <v>-1</v>
      </c>
      <c r="F529" s="49">
        <v>5</v>
      </c>
      <c r="G529" s="49">
        <v>3</v>
      </c>
      <c r="H529" s="49">
        <v>-1</v>
      </c>
      <c r="I529" s="50">
        <v>5</v>
      </c>
      <c r="J529" s="50">
        <v>3</v>
      </c>
      <c r="K529" s="50">
        <v>-1</v>
      </c>
    </row>
    <row r="530" spans="1:13" x14ac:dyDescent="0.35">
      <c r="A530" s="25">
        <f t="shared" si="9"/>
        <v>39</v>
      </c>
      <c r="B530" s="26">
        <f>VLOOKUP(A530,Banen!A$2:B$50,2,0)</f>
        <v>0</v>
      </c>
      <c r="C530" s="48">
        <v>5</v>
      </c>
      <c r="D530" s="48">
        <v>3</v>
      </c>
      <c r="E530" s="48">
        <v>-1</v>
      </c>
      <c r="F530" s="49">
        <v>5</v>
      </c>
      <c r="G530" s="49">
        <v>3</v>
      </c>
      <c r="H530" s="49">
        <v>-1</v>
      </c>
      <c r="I530" s="50">
        <v>5</v>
      </c>
      <c r="J530" s="50">
        <v>3</v>
      </c>
      <c r="K530" s="50">
        <v>-1</v>
      </c>
    </row>
    <row r="531" spans="1:13" x14ac:dyDescent="0.35">
      <c r="A531" s="25">
        <f t="shared" si="9"/>
        <v>40</v>
      </c>
      <c r="B531" s="26">
        <f>VLOOKUP(A531,Banen!A$2:B$50,2,0)</f>
        <v>0</v>
      </c>
      <c r="C531" s="48">
        <v>5</v>
      </c>
      <c r="D531" s="48">
        <v>3</v>
      </c>
      <c r="E531" s="48">
        <v>-1</v>
      </c>
      <c r="F531" s="49">
        <v>5</v>
      </c>
      <c r="G531" s="49">
        <v>3</v>
      </c>
      <c r="H531" s="49">
        <v>-1</v>
      </c>
      <c r="I531" s="50">
        <v>5</v>
      </c>
      <c r="J531" s="50">
        <v>3</v>
      </c>
      <c r="K531" s="50">
        <v>-1</v>
      </c>
    </row>
    <row r="532" spans="1:13" x14ac:dyDescent="0.35">
      <c r="C532" s="1"/>
      <c r="D532" s="1"/>
      <c r="E532" s="1"/>
      <c r="F532" s="1"/>
    </row>
    <row r="534" spans="1:13" ht="15" customHeight="1" x14ac:dyDescent="0.35">
      <c r="B534" s="28" t="s">
        <v>63</v>
      </c>
      <c r="C534" s="83"/>
      <c r="D534" s="29"/>
      <c r="E534" s="30"/>
      <c r="F534" s="102"/>
      <c r="G534" s="103"/>
      <c r="H534" s="104"/>
      <c r="I534" s="102"/>
      <c r="J534" s="103"/>
      <c r="K534" s="104"/>
      <c r="L534" s="105" t="str">
        <f>Startliste!A4</f>
        <v>JLT 22796394</v>
      </c>
      <c r="M534" s="106"/>
    </row>
    <row r="535" spans="1:13" x14ac:dyDescent="0.35">
      <c r="B535" s="28" t="s">
        <v>64</v>
      </c>
      <c r="C535" s="83"/>
      <c r="D535" s="29"/>
      <c r="E535" s="30"/>
      <c r="F535" s="102"/>
      <c r="G535" s="103"/>
      <c r="H535" s="104"/>
      <c r="I535" s="102"/>
      <c r="J535" s="103"/>
      <c r="K535" s="104"/>
      <c r="L535" s="106"/>
      <c r="M535" s="106"/>
    </row>
    <row r="536" spans="1:13" x14ac:dyDescent="0.35">
      <c r="B536" s="28" t="s">
        <v>65</v>
      </c>
      <c r="C536" s="83"/>
      <c r="D536" s="31"/>
      <c r="E536" s="30"/>
      <c r="F536" s="102"/>
      <c r="G536" s="103"/>
      <c r="H536" s="104"/>
      <c r="I536" s="102"/>
      <c r="J536" s="103"/>
      <c r="K536" s="104"/>
      <c r="L536" s="106"/>
      <c r="M536" s="106"/>
    </row>
    <row r="537" spans="1:13" x14ac:dyDescent="0.35">
      <c r="B537" s="2"/>
      <c r="C537" s="2"/>
      <c r="D537" s="2"/>
      <c r="E537" s="2"/>
      <c r="F537" s="2"/>
      <c r="G537" s="2"/>
      <c r="H537" s="2"/>
      <c r="I537" s="2"/>
      <c r="J537" s="2"/>
      <c r="K537" s="2"/>
      <c r="L537" s="106"/>
      <c r="M537" s="106"/>
    </row>
    <row r="538" spans="1:13" x14ac:dyDescent="0.35">
      <c r="B538" s="28" t="s">
        <v>66</v>
      </c>
      <c r="C538" s="102"/>
      <c r="D538" s="103"/>
      <c r="E538" s="104"/>
      <c r="F538" s="102"/>
      <c r="G538" s="103"/>
      <c r="H538" s="104"/>
      <c r="I538" s="102"/>
      <c r="J538" s="103"/>
      <c r="K538" s="104"/>
      <c r="L538" s="106"/>
      <c r="M538" s="106"/>
    </row>
    <row r="541" spans="1:13" x14ac:dyDescent="0.35">
      <c r="B541" s="3" t="s">
        <v>60</v>
      </c>
    </row>
    <row r="542" spans="1:13" x14ac:dyDescent="0.35">
      <c r="B542" s="3">
        <f>B488+1</f>
        <v>11</v>
      </c>
    </row>
    <row r="543" spans="1:13" x14ac:dyDescent="0.35">
      <c r="A543" s="22"/>
      <c r="B543" s="23"/>
      <c r="C543" s="99">
        <f>Startliste!C33</f>
        <v>31</v>
      </c>
      <c r="D543" s="99"/>
      <c r="E543" s="99"/>
      <c r="F543" s="99">
        <f>Startliste!C34</f>
        <v>32</v>
      </c>
      <c r="G543" s="99"/>
      <c r="H543" s="99"/>
      <c r="I543" s="99">
        <f>Startliste!C35</f>
        <v>33</v>
      </c>
      <c r="J543" s="99"/>
      <c r="K543" s="99"/>
    </row>
    <row r="544" spans="1:13" x14ac:dyDescent="0.35">
      <c r="A544" s="22"/>
      <c r="B544" s="23"/>
      <c r="C544" s="100" t="str">
        <f>Startliste!D33</f>
        <v>Lars Kristensen</v>
      </c>
      <c r="D544" s="100"/>
      <c r="E544" s="100"/>
      <c r="F544" s="100" t="str">
        <f>Startliste!D34</f>
        <v>Heine Larsen</v>
      </c>
      <c r="G544" s="100"/>
      <c r="H544" s="100"/>
      <c r="I544" s="100" t="str">
        <f>Startliste!D35</f>
        <v>Rasmus Bjarke Thomsen</v>
      </c>
      <c r="J544" s="100"/>
      <c r="K544" s="100"/>
    </row>
    <row r="545" spans="1:13" x14ac:dyDescent="0.35">
      <c r="A545" s="85" t="s">
        <v>67</v>
      </c>
      <c r="B545" s="24" t="s">
        <v>68</v>
      </c>
      <c r="C545" s="101"/>
      <c r="D545" s="101"/>
      <c r="E545" s="101"/>
      <c r="F545" s="101"/>
      <c r="G545" s="101"/>
      <c r="H545" s="101"/>
      <c r="I545" s="101"/>
      <c r="J545" s="101"/>
      <c r="K545" s="101"/>
      <c r="L545" s="5"/>
      <c r="M545" s="2"/>
    </row>
    <row r="546" spans="1:13" x14ac:dyDescent="0.35">
      <c r="A546" s="25">
        <v>1</v>
      </c>
      <c r="B546" s="26" t="str">
        <f>VLOOKUP(A546,Banen!A$2:B$50,2,0)</f>
        <v>Muflon</v>
      </c>
      <c r="C546" s="48">
        <v>5</v>
      </c>
      <c r="D546" s="48">
        <v>3</v>
      </c>
      <c r="E546" s="48">
        <v>-1</v>
      </c>
      <c r="F546" s="49">
        <v>5</v>
      </c>
      <c r="G546" s="49">
        <v>3</v>
      </c>
      <c r="H546" s="49">
        <v>-1</v>
      </c>
      <c r="I546" s="50">
        <v>5</v>
      </c>
      <c r="J546" s="50">
        <v>3</v>
      </c>
      <c r="K546" s="50">
        <v>-1</v>
      </c>
    </row>
    <row r="547" spans="1:13" x14ac:dyDescent="0.35">
      <c r="A547" s="25">
        <f>A546+1</f>
        <v>2</v>
      </c>
      <c r="B547" s="26" t="str">
        <f>VLOOKUP(A547,Banen!A$2:B$50,2,0)</f>
        <v>Kok</v>
      </c>
      <c r="C547" s="48">
        <v>5</v>
      </c>
      <c r="D547" s="48">
        <v>3</v>
      </c>
      <c r="E547" s="48">
        <v>-1</v>
      </c>
      <c r="F547" s="49">
        <v>5</v>
      </c>
      <c r="G547" s="49">
        <v>3</v>
      </c>
      <c r="H547" s="49">
        <v>-1</v>
      </c>
      <c r="I547" s="50">
        <v>5</v>
      </c>
      <c r="J547" s="50">
        <v>3</v>
      </c>
      <c r="K547" s="50">
        <v>-1</v>
      </c>
    </row>
    <row r="548" spans="1:13" x14ac:dyDescent="0.35">
      <c r="A548" s="25">
        <f t="shared" ref="A548:A585" si="10">A547+1</f>
        <v>3</v>
      </c>
      <c r="B548" s="26" t="str">
        <f>VLOOKUP(A548,Banen!A$2:B$50,2,0)</f>
        <v>Jærv</v>
      </c>
      <c r="C548" s="48">
        <v>5</v>
      </c>
      <c r="D548" s="48">
        <v>3</v>
      </c>
      <c r="E548" s="48">
        <v>-1</v>
      </c>
      <c r="F548" s="49">
        <v>5</v>
      </c>
      <c r="G548" s="49">
        <v>3</v>
      </c>
      <c r="H548" s="49">
        <v>-1</v>
      </c>
      <c r="I548" s="50">
        <v>5</v>
      </c>
      <c r="J548" s="50">
        <v>3</v>
      </c>
      <c r="K548" s="50">
        <v>-1</v>
      </c>
    </row>
    <row r="549" spans="1:13" x14ac:dyDescent="0.35">
      <c r="A549" s="25">
        <f t="shared" si="10"/>
        <v>4</v>
      </c>
      <c r="B549" s="26" t="str">
        <f>VLOOKUP(A549,Banen!A$2:B$50,2,0)</f>
        <v>Mårhund</v>
      </c>
      <c r="C549" s="48">
        <v>5</v>
      </c>
      <c r="D549" s="48">
        <v>3</v>
      </c>
      <c r="E549" s="48">
        <v>-1</v>
      </c>
      <c r="F549" s="49">
        <v>5</v>
      </c>
      <c r="G549" s="49">
        <v>3</v>
      </c>
      <c r="H549" s="49">
        <v>-1</v>
      </c>
      <c r="I549" s="50">
        <v>5</v>
      </c>
      <c r="J549" s="50">
        <v>3</v>
      </c>
      <c r="K549" s="50">
        <v>-1</v>
      </c>
    </row>
    <row r="550" spans="1:13" x14ac:dyDescent="0.35">
      <c r="A550" s="25">
        <f t="shared" si="10"/>
        <v>5</v>
      </c>
      <c r="B550" s="26" t="str">
        <f>VLOOKUP(A550,Banen!A$2:B$50,2,0)</f>
        <v>Bæver</v>
      </c>
      <c r="C550" s="48">
        <v>5</v>
      </c>
      <c r="D550" s="48">
        <v>3</v>
      </c>
      <c r="E550" s="48">
        <v>-1</v>
      </c>
      <c r="F550" s="49">
        <v>5</v>
      </c>
      <c r="G550" s="49">
        <v>3</v>
      </c>
      <c r="H550" s="49">
        <v>-1</v>
      </c>
      <c r="I550" s="50">
        <v>5</v>
      </c>
      <c r="J550" s="50">
        <v>3</v>
      </c>
      <c r="K550" s="50">
        <v>-1</v>
      </c>
    </row>
    <row r="551" spans="1:13" x14ac:dyDescent="0.35">
      <c r="A551" s="25">
        <f t="shared" si="10"/>
        <v>6</v>
      </c>
      <c r="B551" s="26" t="str">
        <f>VLOOKUP(A551,Banen!A$2:B$50,2,0)</f>
        <v>Buk</v>
      </c>
      <c r="C551" s="48">
        <v>5</v>
      </c>
      <c r="D551" s="48">
        <v>3</v>
      </c>
      <c r="E551" s="48">
        <v>-1</v>
      </c>
      <c r="F551" s="49">
        <v>5</v>
      </c>
      <c r="G551" s="49">
        <v>3</v>
      </c>
      <c r="H551" s="49">
        <v>-1</v>
      </c>
      <c r="I551" s="50">
        <v>5</v>
      </c>
      <c r="J551" s="50">
        <v>3</v>
      </c>
      <c r="K551" s="50">
        <v>-1</v>
      </c>
    </row>
    <row r="552" spans="1:13" x14ac:dyDescent="0.35">
      <c r="A552" s="25">
        <f t="shared" si="10"/>
        <v>7</v>
      </c>
      <c r="B552" s="26" t="str">
        <f>VLOOKUP(A552,Banen!A$2:B$50,2,0)</f>
        <v>Gimse</v>
      </c>
      <c r="C552" s="48">
        <v>5</v>
      </c>
      <c r="D552" s="48">
        <v>3</v>
      </c>
      <c r="E552" s="48">
        <v>-1</v>
      </c>
      <c r="F552" s="49">
        <v>5</v>
      </c>
      <c r="G552" s="49">
        <v>3</v>
      </c>
      <c r="H552" s="49">
        <v>-1</v>
      </c>
      <c r="I552" s="50">
        <v>5</v>
      </c>
      <c r="J552" s="50">
        <v>3</v>
      </c>
      <c r="K552" s="50">
        <v>-1</v>
      </c>
    </row>
    <row r="553" spans="1:13" x14ac:dyDescent="0.35">
      <c r="A553" s="25">
        <f t="shared" si="10"/>
        <v>8</v>
      </c>
      <c r="B553" s="26" t="str">
        <f>VLOOKUP(A553,Banen!A$2:B$50,2,0)</f>
        <v>Ræv</v>
      </c>
      <c r="C553" s="48">
        <v>5</v>
      </c>
      <c r="D553" s="48">
        <v>3</v>
      </c>
      <c r="E553" s="48">
        <v>-1</v>
      </c>
      <c r="F553" s="49">
        <v>5</v>
      </c>
      <c r="G553" s="49">
        <v>3</v>
      </c>
      <c r="H553" s="49">
        <v>-1</v>
      </c>
      <c r="I553" s="50">
        <v>5</v>
      </c>
      <c r="J553" s="50">
        <v>3</v>
      </c>
      <c r="K553" s="50">
        <v>-1</v>
      </c>
    </row>
    <row r="554" spans="1:13" x14ac:dyDescent="0.35">
      <c r="A554" s="25">
        <f t="shared" si="10"/>
        <v>9</v>
      </c>
      <c r="B554" s="26" t="str">
        <f>VLOOKUP(A554,Banen!A$2:B$50,2,0)</f>
        <v>Tjur</v>
      </c>
      <c r="C554" s="48">
        <v>5</v>
      </c>
      <c r="D554" s="48">
        <v>3</v>
      </c>
      <c r="E554" s="48">
        <v>-1</v>
      </c>
      <c r="F554" s="49">
        <v>5</v>
      </c>
      <c r="G554" s="49">
        <v>3</v>
      </c>
      <c r="H554" s="49">
        <v>-1</v>
      </c>
      <c r="I554" s="50">
        <v>5</v>
      </c>
      <c r="J554" s="50">
        <v>3</v>
      </c>
      <c r="K554" s="50">
        <v>-1</v>
      </c>
    </row>
    <row r="555" spans="1:13" x14ac:dyDescent="0.35">
      <c r="A555" s="25">
        <f t="shared" si="10"/>
        <v>10</v>
      </c>
      <c r="B555" s="26" t="str">
        <f>VLOOKUP(A555,Banen!A$2:B$50,2,0)</f>
        <v>Vaskebjørn</v>
      </c>
      <c r="C555" s="48">
        <v>5</v>
      </c>
      <c r="D555" s="48">
        <v>3</v>
      </c>
      <c r="E555" s="48">
        <v>-1</v>
      </c>
      <c r="F555" s="49">
        <v>5</v>
      </c>
      <c r="G555" s="49">
        <v>3</v>
      </c>
      <c r="H555" s="49">
        <v>-1</v>
      </c>
      <c r="I555" s="50">
        <v>5</v>
      </c>
      <c r="J555" s="50">
        <v>3</v>
      </c>
      <c r="K555" s="50">
        <v>-1</v>
      </c>
    </row>
    <row r="556" spans="1:13" x14ac:dyDescent="0.35">
      <c r="A556" s="25">
        <f t="shared" si="10"/>
        <v>11</v>
      </c>
      <c r="B556" s="26" t="str">
        <f>VLOOKUP(A556,Banen!A$2:B$50,2,0)</f>
        <v>Kronhjort</v>
      </c>
      <c r="C556" s="48">
        <v>5</v>
      </c>
      <c r="D556" s="48">
        <v>3</v>
      </c>
      <c r="E556" s="48">
        <v>-1</v>
      </c>
      <c r="F556" s="49">
        <v>5</v>
      </c>
      <c r="G556" s="49">
        <v>3</v>
      </c>
      <c r="H556" s="49">
        <v>-1</v>
      </c>
      <c r="I556" s="50">
        <v>5</v>
      </c>
      <c r="J556" s="50">
        <v>3</v>
      </c>
      <c r="K556" s="50">
        <v>-1</v>
      </c>
    </row>
    <row r="557" spans="1:13" x14ac:dyDescent="0.35">
      <c r="A557" s="25">
        <f t="shared" si="10"/>
        <v>12</v>
      </c>
      <c r="B557" s="26" t="str">
        <f>VLOOKUP(A557,Banen!A$2:B$50,2,0)</f>
        <v>Dåhjort</v>
      </c>
      <c r="C557" s="48">
        <v>5</v>
      </c>
      <c r="D557" s="48">
        <v>3</v>
      </c>
      <c r="E557" s="48">
        <v>-1</v>
      </c>
      <c r="F557" s="49">
        <v>5</v>
      </c>
      <c r="G557" s="49">
        <v>3</v>
      </c>
      <c r="H557" s="49">
        <v>-1</v>
      </c>
      <c r="I557" s="50">
        <v>5</v>
      </c>
      <c r="J557" s="50">
        <v>3</v>
      </c>
      <c r="K557" s="50">
        <v>-1</v>
      </c>
    </row>
    <row r="558" spans="1:13" x14ac:dyDescent="0.35">
      <c r="A558" s="25">
        <f t="shared" si="10"/>
        <v>13</v>
      </c>
      <c r="B558" s="26" t="str">
        <f>VLOOKUP(A558,Banen!A$2:B$50,2,0)</f>
        <v>Stenbuk Brun</v>
      </c>
      <c r="C558" s="48">
        <v>5</v>
      </c>
      <c r="D558" s="48">
        <v>3</v>
      </c>
      <c r="E558" s="48">
        <v>-1</v>
      </c>
      <c r="F558" s="49">
        <v>5</v>
      </c>
      <c r="G558" s="49">
        <v>3</v>
      </c>
      <c r="H558" s="49">
        <v>-1</v>
      </c>
      <c r="I558" s="50">
        <v>5</v>
      </c>
      <c r="J558" s="50">
        <v>3</v>
      </c>
      <c r="K558" s="50">
        <v>-1</v>
      </c>
    </row>
    <row r="559" spans="1:13" x14ac:dyDescent="0.35">
      <c r="A559" s="25">
        <f t="shared" si="10"/>
        <v>14</v>
      </c>
      <c r="B559" s="26" t="str">
        <f>VLOOKUP(A559,Banen!A$2:B$50,2,0)</f>
        <v>And</v>
      </c>
      <c r="C559" s="48">
        <v>5</v>
      </c>
      <c r="D559" s="48">
        <v>3</v>
      </c>
      <c r="E559" s="48">
        <v>-1</v>
      </c>
      <c r="F559" s="49">
        <v>5</v>
      </c>
      <c r="G559" s="49">
        <v>3</v>
      </c>
      <c r="H559" s="49">
        <v>-1</v>
      </c>
      <c r="I559" s="50">
        <v>5</v>
      </c>
      <c r="J559" s="50">
        <v>3</v>
      </c>
      <c r="K559" s="50">
        <v>-1</v>
      </c>
    </row>
    <row r="560" spans="1:13" x14ac:dyDescent="0.35">
      <c r="A560" s="25">
        <f t="shared" si="10"/>
        <v>15</v>
      </c>
      <c r="B560" s="26" t="str">
        <f>VLOOKUP(A560,Banen!A$2:B$50,2,0)</f>
        <v>Kalkun</v>
      </c>
      <c r="C560" s="48">
        <v>5</v>
      </c>
      <c r="D560" s="48">
        <v>3</v>
      </c>
      <c r="E560" s="48">
        <v>-1</v>
      </c>
      <c r="F560" s="49">
        <v>5</v>
      </c>
      <c r="G560" s="49">
        <v>3</v>
      </c>
      <c r="H560" s="49">
        <v>-1</v>
      </c>
      <c r="I560" s="50">
        <v>5</v>
      </c>
      <c r="J560" s="50">
        <v>3</v>
      </c>
      <c r="K560" s="50">
        <v>-1</v>
      </c>
    </row>
    <row r="561" spans="1:11" x14ac:dyDescent="0.35">
      <c r="A561" s="25">
        <f t="shared" si="10"/>
        <v>16</v>
      </c>
      <c r="B561" s="26" t="str">
        <f>VLOOKUP(A561,Banen!A$2:B$50,2,0)</f>
        <v>Orne</v>
      </c>
      <c r="C561" s="48">
        <v>5</v>
      </c>
      <c r="D561" s="48">
        <v>3</v>
      </c>
      <c r="E561" s="48">
        <v>-1</v>
      </c>
      <c r="F561" s="49">
        <v>5</v>
      </c>
      <c r="G561" s="49">
        <v>3</v>
      </c>
      <c r="H561" s="49">
        <v>-1</v>
      </c>
      <c r="I561" s="50">
        <v>5</v>
      </c>
      <c r="J561" s="50">
        <v>3</v>
      </c>
      <c r="K561" s="50">
        <v>-1</v>
      </c>
    </row>
    <row r="562" spans="1:11" x14ac:dyDescent="0.35">
      <c r="A562" s="25">
        <f t="shared" si="10"/>
        <v>17</v>
      </c>
      <c r="B562" s="26" t="str">
        <f>VLOOKUP(A562,Banen!A$2:B$50,2,0)</f>
        <v>Gås</v>
      </c>
      <c r="C562" s="48">
        <v>5</v>
      </c>
      <c r="D562" s="48">
        <v>3</v>
      </c>
      <c r="E562" s="48">
        <v>-1</v>
      </c>
      <c r="F562" s="49">
        <v>5</v>
      </c>
      <c r="G562" s="49">
        <v>3</v>
      </c>
      <c r="H562" s="49">
        <v>-1</v>
      </c>
      <c r="I562" s="50">
        <v>5</v>
      </c>
      <c r="J562" s="50">
        <v>3</v>
      </c>
      <c r="K562" s="50">
        <v>-1</v>
      </c>
    </row>
    <row r="563" spans="1:11" x14ac:dyDescent="0.35">
      <c r="A563" s="25">
        <f t="shared" si="10"/>
        <v>18</v>
      </c>
      <c r="B563" s="26" t="str">
        <f>VLOOKUP(A563,Banen!A$2:B$50,2,0)</f>
        <v>Stenbuk Hvid</v>
      </c>
      <c r="C563" s="48">
        <v>5</v>
      </c>
      <c r="D563" s="48">
        <v>3</v>
      </c>
      <c r="E563" s="48">
        <v>-1</v>
      </c>
      <c r="F563" s="49">
        <v>5</v>
      </c>
      <c r="G563" s="49">
        <v>3</v>
      </c>
      <c r="H563" s="49">
        <v>-1</v>
      </c>
      <c r="I563" s="50">
        <v>5</v>
      </c>
      <c r="J563" s="50">
        <v>3</v>
      </c>
      <c r="K563" s="50">
        <v>-1</v>
      </c>
    </row>
    <row r="564" spans="1:11" x14ac:dyDescent="0.35">
      <c r="A564" s="25">
        <f t="shared" si="10"/>
        <v>19</v>
      </c>
      <c r="B564" s="26" t="str">
        <f>VLOOKUP(A564,Banen!A$2:B$50,2,0)</f>
        <v>Muflon</v>
      </c>
      <c r="C564" s="48">
        <v>5</v>
      </c>
      <c r="D564" s="48">
        <v>3</v>
      </c>
      <c r="E564" s="48">
        <v>-1</v>
      </c>
      <c r="F564" s="49">
        <v>5</v>
      </c>
      <c r="G564" s="49">
        <v>3</v>
      </c>
      <c r="H564" s="49">
        <v>-1</v>
      </c>
      <c r="I564" s="50">
        <v>5</v>
      </c>
      <c r="J564" s="50">
        <v>3</v>
      </c>
      <c r="K564" s="50">
        <v>-1</v>
      </c>
    </row>
    <row r="565" spans="1:11" x14ac:dyDescent="0.35">
      <c r="A565" s="25">
        <f t="shared" si="10"/>
        <v>20</v>
      </c>
      <c r="B565" s="26" t="str">
        <f>VLOOKUP(A565,Banen!A$2:B$50,2,0)</f>
        <v>Rensdyr</v>
      </c>
      <c r="C565" s="48">
        <v>5</v>
      </c>
      <c r="D565" s="48">
        <v>3</v>
      </c>
      <c r="E565" s="48">
        <v>-1</v>
      </c>
      <c r="F565" s="49">
        <v>5</v>
      </c>
      <c r="G565" s="49">
        <v>3</v>
      </c>
      <c r="H565" s="49">
        <v>-1</v>
      </c>
      <c r="I565" s="50">
        <v>5</v>
      </c>
      <c r="J565" s="50">
        <v>3</v>
      </c>
      <c r="K565" s="50">
        <v>-1</v>
      </c>
    </row>
    <row r="566" spans="1:11" x14ac:dyDescent="0.35">
      <c r="A566" s="25">
        <f t="shared" si="10"/>
        <v>21</v>
      </c>
      <c r="B566" s="26" t="str">
        <f>VLOOKUP(A566,Banen!A$2:B$50,2,0)</f>
        <v>Kok</v>
      </c>
      <c r="C566" s="48">
        <v>5</v>
      </c>
      <c r="D566" s="48">
        <v>3</v>
      </c>
      <c r="E566" s="48">
        <v>-1</v>
      </c>
      <c r="F566" s="49">
        <v>5</v>
      </c>
      <c r="G566" s="49">
        <v>3</v>
      </c>
      <c r="H566" s="49">
        <v>-1</v>
      </c>
      <c r="I566" s="50">
        <v>5</v>
      </c>
      <c r="J566" s="50">
        <v>3</v>
      </c>
      <c r="K566" s="50">
        <v>-1</v>
      </c>
    </row>
    <row r="567" spans="1:11" x14ac:dyDescent="0.35">
      <c r="A567" s="25">
        <f t="shared" si="10"/>
        <v>22</v>
      </c>
      <c r="B567" s="26" t="str">
        <f>VLOOKUP(A567,Banen!A$2:B$50,2,0)</f>
        <v>Bæver</v>
      </c>
      <c r="C567" s="48">
        <v>5</v>
      </c>
      <c r="D567" s="48">
        <v>3</v>
      </c>
      <c r="E567" s="48">
        <v>-1</v>
      </c>
      <c r="F567" s="49">
        <v>5</v>
      </c>
      <c r="G567" s="49">
        <v>3</v>
      </c>
      <c r="H567" s="49">
        <v>-1</v>
      </c>
      <c r="I567" s="50">
        <v>5</v>
      </c>
      <c r="J567" s="50">
        <v>3</v>
      </c>
      <c r="K567" s="50">
        <v>-1</v>
      </c>
    </row>
    <row r="568" spans="1:11" x14ac:dyDescent="0.35">
      <c r="A568" s="25">
        <f t="shared" si="10"/>
        <v>23</v>
      </c>
      <c r="B568" s="26" t="str">
        <f>VLOOKUP(A568,Banen!A$2:B$50,2,0)</f>
        <v>Ulv</v>
      </c>
      <c r="C568" s="48">
        <v>5</v>
      </c>
      <c r="D568" s="48">
        <v>3</v>
      </c>
      <c r="E568" s="48">
        <v>-1</v>
      </c>
      <c r="F568" s="49">
        <v>5</v>
      </c>
      <c r="G568" s="49">
        <v>3</v>
      </c>
      <c r="H568" s="49">
        <v>-1</v>
      </c>
      <c r="I568" s="50">
        <v>5</v>
      </c>
      <c r="J568" s="50">
        <v>3</v>
      </c>
      <c r="K568" s="50">
        <v>-1</v>
      </c>
    </row>
    <row r="569" spans="1:11" x14ac:dyDescent="0.35">
      <c r="A569" s="25">
        <f t="shared" si="10"/>
        <v>24</v>
      </c>
      <c r="B569" s="26" t="str">
        <f>VLOOKUP(A569,Banen!A$2:B$50,2,0)</f>
        <v>Grævling</v>
      </c>
      <c r="C569" s="48">
        <v>5</v>
      </c>
      <c r="D569" s="48">
        <v>3</v>
      </c>
      <c r="E569" s="48">
        <v>-1</v>
      </c>
      <c r="F569" s="49">
        <v>5</v>
      </c>
      <c r="G569" s="49">
        <v>3</v>
      </c>
      <c r="H569" s="49">
        <v>-1</v>
      </c>
      <c r="I569" s="50">
        <v>5</v>
      </c>
      <c r="J569" s="50">
        <v>3</v>
      </c>
      <c r="K569" s="50">
        <v>-1</v>
      </c>
    </row>
    <row r="570" spans="1:11" x14ac:dyDescent="0.35">
      <c r="A570" s="25">
        <f t="shared" si="10"/>
        <v>25</v>
      </c>
      <c r="B570" s="26" t="str">
        <f>VLOOKUP(A570,Banen!A$2:B$50,2,0)</f>
        <v>Urfugl</v>
      </c>
      <c r="C570" s="48">
        <v>5</v>
      </c>
      <c r="D570" s="48">
        <v>3</v>
      </c>
      <c r="E570" s="48">
        <v>-1</v>
      </c>
      <c r="F570" s="49">
        <v>5</v>
      </c>
      <c r="G570" s="49">
        <v>3</v>
      </c>
      <c r="H570" s="49">
        <v>-1</v>
      </c>
      <c r="I570" s="50">
        <v>5</v>
      </c>
      <c r="J570" s="50">
        <v>3</v>
      </c>
      <c r="K570" s="50">
        <v>-1</v>
      </c>
    </row>
    <row r="571" spans="1:11" x14ac:dyDescent="0.35">
      <c r="A571" s="25">
        <f t="shared" si="10"/>
        <v>26</v>
      </c>
      <c r="B571" s="26" t="str">
        <f>VLOOKUP(A571,Banen!A$2:B$50,2,0)</f>
        <v>Odder</v>
      </c>
      <c r="C571" s="48">
        <v>5</v>
      </c>
      <c r="D571" s="48">
        <v>3</v>
      </c>
      <c r="E571" s="48">
        <v>-1</v>
      </c>
      <c r="F571" s="49">
        <v>5</v>
      </c>
      <c r="G571" s="49">
        <v>3</v>
      </c>
      <c r="H571" s="49">
        <v>-1</v>
      </c>
      <c r="I571" s="50">
        <v>5</v>
      </c>
      <c r="J571" s="50">
        <v>3</v>
      </c>
      <c r="K571" s="50">
        <v>-1</v>
      </c>
    </row>
    <row r="572" spans="1:11" x14ac:dyDescent="0.35">
      <c r="A572" s="25">
        <f t="shared" si="10"/>
        <v>27</v>
      </c>
      <c r="B572" s="26" t="str">
        <f>VLOOKUP(A572,Banen!A$2:B$50,2,0)</f>
        <v>Rå</v>
      </c>
      <c r="C572" s="48">
        <v>5</v>
      </c>
      <c r="D572" s="48">
        <v>3</v>
      </c>
      <c r="E572" s="48">
        <v>-1</v>
      </c>
      <c r="F572" s="49">
        <v>5</v>
      </c>
      <c r="G572" s="49">
        <v>3</v>
      </c>
      <c r="H572" s="49">
        <v>-1</v>
      </c>
      <c r="I572" s="50">
        <v>5</v>
      </c>
      <c r="J572" s="50">
        <v>3</v>
      </c>
      <c r="K572" s="50">
        <v>-1</v>
      </c>
    </row>
    <row r="573" spans="1:11" x14ac:dyDescent="0.35">
      <c r="A573" s="25">
        <f t="shared" si="10"/>
        <v>28</v>
      </c>
      <c r="B573" s="26" t="str">
        <f>VLOOKUP(A573,Banen!A$2:B$50,2,0)</f>
        <v>Ræv</v>
      </c>
      <c r="C573" s="48">
        <v>5</v>
      </c>
      <c r="D573" s="48">
        <v>3</v>
      </c>
      <c r="E573" s="48">
        <v>-1</v>
      </c>
      <c r="F573" s="49">
        <v>5</v>
      </c>
      <c r="G573" s="49">
        <v>3</v>
      </c>
      <c r="H573" s="49">
        <v>-1</v>
      </c>
      <c r="I573" s="50">
        <v>5</v>
      </c>
      <c r="J573" s="50">
        <v>3</v>
      </c>
      <c r="K573" s="50">
        <v>-1</v>
      </c>
    </row>
    <row r="574" spans="1:11" x14ac:dyDescent="0.35">
      <c r="A574" s="25">
        <f t="shared" si="10"/>
        <v>29</v>
      </c>
      <c r="B574" s="26" t="str">
        <f>VLOOKUP(A574,Banen!A$2:B$50,2,0)</f>
        <v>Hare</v>
      </c>
      <c r="C574" s="48">
        <v>5</v>
      </c>
      <c r="D574" s="48">
        <v>3</v>
      </c>
      <c r="E574" s="48">
        <v>-1</v>
      </c>
      <c r="F574" s="49">
        <v>5</v>
      </c>
      <c r="G574" s="49">
        <v>3</v>
      </c>
      <c r="H574" s="49">
        <v>-1</v>
      </c>
      <c r="I574" s="50">
        <v>5</v>
      </c>
      <c r="J574" s="50">
        <v>3</v>
      </c>
      <c r="K574" s="50">
        <v>-1</v>
      </c>
    </row>
    <row r="575" spans="1:11" x14ac:dyDescent="0.35">
      <c r="A575" s="25">
        <f t="shared" si="10"/>
        <v>30</v>
      </c>
      <c r="B575" s="26" t="str">
        <f>VLOOKUP(A575,Banen!A$2:B$50,2,0)</f>
        <v>Løbene Gris</v>
      </c>
      <c r="C575" s="48">
        <v>5</v>
      </c>
      <c r="D575" s="48">
        <v>3</v>
      </c>
      <c r="E575" s="48">
        <v>-1</v>
      </c>
      <c r="F575" s="49">
        <v>5</v>
      </c>
      <c r="G575" s="49">
        <v>3</v>
      </c>
      <c r="H575" s="49">
        <v>-1</v>
      </c>
      <c r="I575" s="50">
        <v>5</v>
      </c>
      <c r="J575" s="50">
        <v>3</v>
      </c>
      <c r="K575" s="50">
        <v>-1</v>
      </c>
    </row>
    <row r="576" spans="1:11" x14ac:dyDescent="0.35">
      <c r="A576" s="25">
        <f t="shared" si="10"/>
        <v>31</v>
      </c>
      <c r="B576" s="26">
        <f>VLOOKUP(A576,Banen!A$2:B$50,2,0)</f>
        <v>0</v>
      </c>
      <c r="C576" s="48">
        <v>5</v>
      </c>
      <c r="D576" s="48">
        <v>3</v>
      </c>
      <c r="E576" s="48">
        <v>-1</v>
      </c>
      <c r="F576" s="49">
        <v>5</v>
      </c>
      <c r="G576" s="49">
        <v>3</v>
      </c>
      <c r="H576" s="49">
        <v>-1</v>
      </c>
      <c r="I576" s="50">
        <v>5</v>
      </c>
      <c r="J576" s="50">
        <v>3</v>
      </c>
      <c r="K576" s="50">
        <v>-1</v>
      </c>
    </row>
    <row r="577" spans="1:13" x14ac:dyDescent="0.35">
      <c r="A577" s="25">
        <f t="shared" si="10"/>
        <v>32</v>
      </c>
      <c r="B577" s="26">
        <f>VLOOKUP(A577,Banen!A$2:B$50,2,0)</f>
        <v>0</v>
      </c>
      <c r="C577" s="48">
        <v>5</v>
      </c>
      <c r="D577" s="48">
        <v>3</v>
      </c>
      <c r="E577" s="48">
        <v>-1</v>
      </c>
      <c r="F577" s="49">
        <v>5</v>
      </c>
      <c r="G577" s="49">
        <v>3</v>
      </c>
      <c r="H577" s="49">
        <v>-1</v>
      </c>
      <c r="I577" s="50">
        <v>5</v>
      </c>
      <c r="J577" s="50">
        <v>3</v>
      </c>
      <c r="K577" s="50">
        <v>-1</v>
      </c>
    </row>
    <row r="578" spans="1:13" x14ac:dyDescent="0.35">
      <c r="A578" s="25">
        <f t="shared" si="10"/>
        <v>33</v>
      </c>
      <c r="B578" s="26">
        <f>VLOOKUP(A578,Banen!A$2:B$50,2,0)</f>
        <v>0</v>
      </c>
      <c r="C578" s="48">
        <v>5</v>
      </c>
      <c r="D578" s="48">
        <v>3</v>
      </c>
      <c r="E578" s="48">
        <v>-1</v>
      </c>
      <c r="F578" s="49">
        <v>5</v>
      </c>
      <c r="G578" s="49">
        <v>3</v>
      </c>
      <c r="H578" s="49">
        <v>-1</v>
      </c>
      <c r="I578" s="50">
        <v>5</v>
      </c>
      <c r="J578" s="50">
        <v>3</v>
      </c>
      <c r="K578" s="50">
        <v>-1</v>
      </c>
    </row>
    <row r="579" spans="1:13" x14ac:dyDescent="0.35">
      <c r="A579" s="25">
        <f t="shared" si="10"/>
        <v>34</v>
      </c>
      <c r="B579" s="26">
        <f>VLOOKUP(A579,Banen!A$2:B$50,2,0)</f>
        <v>0</v>
      </c>
      <c r="C579" s="48">
        <v>5</v>
      </c>
      <c r="D579" s="48">
        <v>3</v>
      </c>
      <c r="E579" s="48">
        <v>-1</v>
      </c>
      <c r="F579" s="49">
        <v>5</v>
      </c>
      <c r="G579" s="49">
        <v>3</v>
      </c>
      <c r="H579" s="49">
        <v>-1</v>
      </c>
      <c r="I579" s="50">
        <v>5</v>
      </c>
      <c r="J579" s="50">
        <v>3</v>
      </c>
      <c r="K579" s="50">
        <v>-1</v>
      </c>
    </row>
    <row r="580" spans="1:13" x14ac:dyDescent="0.35">
      <c r="A580" s="25">
        <f t="shared" si="10"/>
        <v>35</v>
      </c>
      <c r="B580" s="26">
        <f>VLOOKUP(A580,Banen!A$2:B$50,2,0)</f>
        <v>0</v>
      </c>
      <c r="C580" s="48">
        <v>5</v>
      </c>
      <c r="D580" s="48">
        <v>3</v>
      </c>
      <c r="E580" s="48">
        <v>-1</v>
      </c>
      <c r="F580" s="49">
        <v>5</v>
      </c>
      <c r="G580" s="49">
        <v>3</v>
      </c>
      <c r="H580" s="49">
        <v>-1</v>
      </c>
      <c r="I580" s="50">
        <v>5</v>
      </c>
      <c r="J580" s="50">
        <v>3</v>
      </c>
      <c r="K580" s="50">
        <v>-1</v>
      </c>
    </row>
    <row r="581" spans="1:13" x14ac:dyDescent="0.35">
      <c r="A581" s="25">
        <f t="shared" si="10"/>
        <v>36</v>
      </c>
      <c r="B581" s="26">
        <f>VLOOKUP(A581,Banen!A$2:B$50,2,0)</f>
        <v>0</v>
      </c>
      <c r="C581" s="48">
        <v>5</v>
      </c>
      <c r="D581" s="48">
        <v>3</v>
      </c>
      <c r="E581" s="48">
        <v>-1</v>
      </c>
      <c r="F581" s="49">
        <v>5</v>
      </c>
      <c r="G581" s="49">
        <v>3</v>
      </c>
      <c r="H581" s="49">
        <v>-1</v>
      </c>
      <c r="I581" s="50">
        <v>5</v>
      </c>
      <c r="J581" s="50">
        <v>3</v>
      </c>
      <c r="K581" s="50">
        <v>-1</v>
      </c>
    </row>
    <row r="582" spans="1:13" x14ac:dyDescent="0.35">
      <c r="A582" s="25">
        <f t="shared" si="10"/>
        <v>37</v>
      </c>
      <c r="B582" s="26">
        <f>VLOOKUP(A582,Banen!A$2:B$50,2,0)</f>
        <v>0</v>
      </c>
      <c r="C582" s="48">
        <v>5</v>
      </c>
      <c r="D582" s="48">
        <v>3</v>
      </c>
      <c r="E582" s="48">
        <v>-1</v>
      </c>
      <c r="F582" s="49">
        <v>5</v>
      </c>
      <c r="G582" s="49">
        <v>3</v>
      </c>
      <c r="H582" s="49">
        <v>-1</v>
      </c>
      <c r="I582" s="50">
        <v>5</v>
      </c>
      <c r="J582" s="50">
        <v>3</v>
      </c>
      <c r="K582" s="50">
        <v>-1</v>
      </c>
    </row>
    <row r="583" spans="1:13" x14ac:dyDescent="0.35">
      <c r="A583" s="25">
        <f t="shared" si="10"/>
        <v>38</v>
      </c>
      <c r="B583" s="26">
        <f>VLOOKUP(A583,Banen!A$2:B$50,2,0)</f>
        <v>0</v>
      </c>
      <c r="C583" s="48">
        <v>5</v>
      </c>
      <c r="D583" s="48">
        <v>3</v>
      </c>
      <c r="E583" s="48">
        <v>-1</v>
      </c>
      <c r="F583" s="49">
        <v>5</v>
      </c>
      <c r="G583" s="49">
        <v>3</v>
      </c>
      <c r="H583" s="49">
        <v>-1</v>
      </c>
      <c r="I583" s="50">
        <v>5</v>
      </c>
      <c r="J583" s="50">
        <v>3</v>
      </c>
      <c r="K583" s="50">
        <v>-1</v>
      </c>
    </row>
    <row r="584" spans="1:13" x14ac:dyDescent="0.35">
      <c r="A584" s="25">
        <f t="shared" si="10"/>
        <v>39</v>
      </c>
      <c r="B584" s="26">
        <f>VLOOKUP(A584,Banen!A$2:B$50,2,0)</f>
        <v>0</v>
      </c>
      <c r="C584" s="48">
        <v>5</v>
      </c>
      <c r="D584" s="48">
        <v>3</v>
      </c>
      <c r="E584" s="48">
        <v>-1</v>
      </c>
      <c r="F584" s="49">
        <v>5</v>
      </c>
      <c r="G584" s="49">
        <v>3</v>
      </c>
      <c r="H584" s="49">
        <v>-1</v>
      </c>
      <c r="I584" s="50">
        <v>5</v>
      </c>
      <c r="J584" s="50">
        <v>3</v>
      </c>
      <c r="K584" s="50">
        <v>-1</v>
      </c>
    </row>
    <row r="585" spans="1:13" x14ac:dyDescent="0.35">
      <c r="A585" s="25">
        <f t="shared" si="10"/>
        <v>40</v>
      </c>
      <c r="B585" s="26">
        <f>VLOOKUP(A585,Banen!A$2:B$50,2,0)</f>
        <v>0</v>
      </c>
      <c r="C585" s="48">
        <v>5</v>
      </c>
      <c r="D585" s="48">
        <v>3</v>
      </c>
      <c r="E585" s="48">
        <v>-1</v>
      </c>
      <c r="F585" s="49">
        <v>5</v>
      </c>
      <c r="G585" s="49">
        <v>3</v>
      </c>
      <c r="H585" s="49">
        <v>-1</v>
      </c>
      <c r="I585" s="50">
        <v>5</v>
      </c>
      <c r="J585" s="50">
        <v>3</v>
      </c>
      <c r="K585" s="50">
        <v>-1</v>
      </c>
    </row>
    <row r="586" spans="1:13" x14ac:dyDescent="0.35">
      <c r="C586" s="1"/>
      <c r="D586" s="1"/>
      <c r="E586" s="1"/>
      <c r="F586" s="1"/>
    </row>
    <row r="588" spans="1:13" x14ac:dyDescent="0.35">
      <c r="B588" s="28" t="s">
        <v>63</v>
      </c>
      <c r="C588" s="83"/>
      <c r="D588" s="29"/>
      <c r="E588" s="30"/>
      <c r="F588" s="102"/>
      <c r="G588" s="103"/>
      <c r="H588" s="104"/>
      <c r="I588" s="102"/>
      <c r="J588" s="103"/>
      <c r="K588" s="104"/>
      <c r="L588" s="105" t="str">
        <f>Startliste!A4</f>
        <v>JLT 22796394</v>
      </c>
      <c r="M588" s="106"/>
    </row>
    <row r="589" spans="1:13" x14ac:dyDescent="0.35">
      <c r="B589" s="28" t="s">
        <v>64</v>
      </c>
      <c r="C589" s="83"/>
      <c r="D589" s="29"/>
      <c r="E589" s="30"/>
      <c r="F589" s="102"/>
      <c r="G589" s="103"/>
      <c r="H589" s="104"/>
      <c r="I589" s="102"/>
      <c r="J589" s="103"/>
      <c r="K589" s="104"/>
      <c r="L589" s="106"/>
      <c r="M589" s="106"/>
    </row>
    <row r="590" spans="1:13" x14ac:dyDescent="0.35">
      <c r="B590" s="28" t="s">
        <v>65</v>
      </c>
      <c r="C590" s="83"/>
      <c r="D590" s="31"/>
      <c r="E590" s="30"/>
      <c r="F590" s="102"/>
      <c r="G590" s="103"/>
      <c r="H590" s="104"/>
      <c r="I590" s="102"/>
      <c r="J590" s="103"/>
      <c r="K590" s="104"/>
      <c r="L590" s="106"/>
      <c r="M590" s="106"/>
    </row>
    <row r="591" spans="1:13" x14ac:dyDescent="0.35">
      <c r="B591" s="2"/>
      <c r="C591" s="2"/>
      <c r="D591" s="2"/>
      <c r="E591" s="2"/>
      <c r="F591" s="2"/>
      <c r="G591" s="2"/>
      <c r="H591" s="2"/>
      <c r="I591" s="2"/>
      <c r="J591" s="2"/>
      <c r="K591" s="2"/>
      <c r="L591" s="106"/>
      <c r="M591" s="106"/>
    </row>
    <row r="592" spans="1:13" x14ac:dyDescent="0.35">
      <c r="B592" s="28" t="s">
        <v>66</v>
      </c>
      <c r="C592" s="102"/>
      <c r="D592" s="103"/>
      <c r="E592" s="104"/>
      <c r="F592" s="102"/>
      <c r="G592" s="103"/>
      <c r="H592" s="104"/>
      <c r="I592" s="102"/>
      <c r="J592" s="103"/>
      <c r="K592" s="104"/>
      <c r="L592" s="106"/>
      <c r="M592" s="106"/>
    </row>
    <row r="595" spans="1:13" x14ac:dyDescent="0.35">
      <c r="B595" s="3" t="s">
        <v>60</v>
      </c>
    </row>
    <row r="596" spans="1:13" x14ac:dyDescent="0.35">
      <c r="B596" s="3">
        <f>B542+1</f>
        <v>12</v>
      </c>
    </row>
    <row r="597" spans="1:13" x14ac:dyDescent="0.35">
      <c r="A597" s="22"/>
      <c r="B597" s="23"/>
      <c r="C597" s="99">
        <f>Startliste!C36</f>
        <v>34</v>
      </c>
      <c r="D597" s="99"/>
      <c r="E597" s="99"/>
      <c r="F597" s="99">
        <f>Startliste!C37</f>
        <v>35</v>
      </c>
      <c r="G597" s="99"/>
      <c r="H597" s="99"/>
      <c r="I597" s="99">
        <f>Startliste!C38</f>
        <v>36</v>
      </c>
      <c r="J597" s="99"/>
      <c r="K597" s="99"/>
    </row>
    <row r="598" spans="1:13" x14ac:dyDescent="0.35">
      <c r="A598" s="22"/>
      <c r="B598" s="23"/>
      <c r="C598" s="100" t="str">
        <f>Startliste!D36</f>
        <v>Bent Frede Clausen</v>
      </c>
      <c r="D598" s="100"/>
      <c r="E598" s="100"/>
      <c r="F598" s="100" t="str">
        <f>Startliste!D37</f>
        <v>Lissi Capion</v>
      </c>
      <c r="G598" s="100"/>
      <c r="H598" s="100"/>
      <c r="I598" s="100" t="str">
        <f>Startliste!D38</f>
        <v>Ove Poulsen</v>
      </c>
      <c r="J598" s="100"/>
      <c r="K598" s="100"/>
    </row>
    <row r="599" spans="1:13" x14ac:dyDescent="0.35">
      <c r="A599" s="85" t="s">
        <v>67</v>
      </c>
      <c r="B599" s="24" t="s">
        <v>68</v>
      </c>
      <c r="C599" s="101"/>
      <c r="D599" s="101"/>
      <c r="E599" s="101"/>
      <c r="F599" s="101"/>
      <c r="G599" s="101"/>
      <c r="H599" s="101"/>
      <c r="I599" s="101"/>
      <c r="J599" s="101"/>
      <c r="K599" s="101"/>
      <c r="L599" s="5"/>
      <c r="M599" s="2"/>
    </row>
    <row r="600" spans="1:13" x14ac:dyDescent="0.35">
      <c r="A600" s="25">
        <v>1</v>
      </c>
      <c r="B600" s="26" t="str">
        <f>VLOOKUP(A600,Banen!A$2:B$50,2,0)</f>
        <v>Muflon</v>
      </c>
      <c r="C600" s="48">
        <v>5</v>
      </c>
      <c r="D600" s="48">
        <v>3</v>
      </c>
      <c r="E600" s="48">
        <v>-1</v>
      </c>
      <c r="F600" s="49">
        <v>5</v>
      </c>
      <c r="G600" s="49">
        <v>3</v>
      </c>
      <c r="H600" s="49">
        <v>-1</v>
      </c>
      <c r="I600" s="50">
        <v>5</v>
      </c>
      <c r="J600" s="50">
        <v>3</v>
      </c>
      <c r="K600" s="50">
        <v>-1</v>
      </c>
    </row>
    <row r="601" spans="1:13" x14ac:dyDescent="0.35">
      <c r="A601" s="25">
        <f>A600+1</f>
        <v>2</v>
      </c>
      <c r="B601" s="26" t="str">
        <f>VLOOKUP(A601,Banen!A$2:B$50,2,0)</f>
        <v>Kok</v>
      </c>
      <c r="C601" s="48">
        <v>5</v>
      </c>
      <c r="D601" s="48">
        <v>3</v>
      </c>
      <c r="E601" s="48">
        <v>-1</v>
      </c>
      <c r="F601" s="49">
        <v>5</v>
      </c>
      <c r="G601" s="49">
        <v>3</v>
      </c>
      <c r="H601" s="49">
        <v>-1</v>
      </c>
      <c r="I601" s="50">
        <v>5</v>
      </c>
      <c r="J601" s="50">
        <v>3</v>
      </c>
      <c r="K601" s="50">
        <v>-1</v>
      </c>
    </row>
    <row r="602" spans="1:13" x14ac:dyDescent="0.35">
      <c r="A602" s="25">
        <f t="shared" ref="A602:A639" si="11">A601+1</f>
        <v>3</v>
      </c>
      <c r="B602" s="26" t="str">
        <f>VLOOKUP(A602,Banen!A$2:B$50,2,0)</f>
        <v>Jærv</v>
      </c>
      <c r="C602" s="48">
        <v>5</v>
      </c>
      <c r="D602" s="48">
        <v>3</v>
      </c>
      <c r="E602" s="48">
        <v>-1</v>
      </c>
      <c r="F602" s="49">
        <v>5</v>
      </c>
      <c r="G602" s="49">
        <v>3</v>
      </c>
      <c r="H602" s="49">
        <v>-1</v>
      </c>
      <c r="I602" s="50">
        <v>5</v>
      </c>
      <c r="J602" s="50">
        <v>3</v>
      </c>
      <c r="K602" s="50">
        <v>-1</v>
      </c>
    </row>
    <row r="603" spans="1:13" x14ac:dyDescent="0.35">
      <c r="A603" s="25">
        <f t="shared" si="11"/>
        <v>4</v>
      </c>
      <c r="B603" s="26" t="str">
        <f>VLOOKUP(A603,Banen!A$2:B$50,2,0)</f>
        <v>Mårhund</v>
      </c>
      <c r="C603" s="48">
        <v>5</v>
      </c>
      <c r="D603" s="48">
        <v>3</v>
      </c>
      <c r="E603" s="48">
        <v>-1</v>
      </c>
      <c r="F603" s="49">
        <v>5</v>
      </c>
      <c r="G603" s="49">
        <v>3</v>
      </c>
      <c r="H603" s="49">
        <v>-1</v>
      </c>
      <c r="I603" s="50">
        <v>5</v>
      </c>
      <c r="J603" s="50">
        <v>3</v>
      </c>
      <c r="K603" s="50">
        <v>-1</v>
      </c>
    </row>
    <row r="604" spans="1:13" x14ac:dyDescent="0.35">
      <c r="A604" s="25">
        <f t="shared" si="11"/>
        <v>5</v>
      </c>
      <c r="B604" s="26" t="str">
        <f>VLOOKUP(A604,Banen!A$2:B$50,2,0)</f>
        <v>Bæver</v>
      </c>
      <c r="C604" s="48">
        <v>5</v>
      </c>
      <c r="D604" s="48">
        <v>3</v>
      </c>
      <c r="E604" s="48">
        <v>-1</v>
      </c>
      <c r="F604" s="49">
        <v>5</v>
      </c>
      <c r="G604" s="49">
        <v>3</v>
      </c>
      <c r="H604" s="49">
        <v>-1</v>
      </c>
      <c r="I604" s="50">
        <v>5</v>
      </c>
      <c r="J604" s="50">
        <v>3</v>
      </c>
      <c r="K604" s="50">
        <v>-1</v>
      </c>
    </row>
    <row r="605" spans="1:13" x14ac:dyDescent="0.35">
      <c r="A605" s="25">
        <f t="shared" si="11"/>
        <v>6</v>
      </c>
      <c r="B605" s="26" t="str">
        <f>VLOOKUP(A605,Banen!A$2:B$50,2,0)</f>
        <v>Buk</v>
      </c>
      <c r="C605" s="48">
        <v>5</v>
      </c>
      <c r="D605" s="48">
        <v>3</v>
      </c>
      <c r="E605" s="48">
        <v>-1</v>
      </c>
      <c r="F605" s="49">
        <v>5</v>
      </c>
      <c r="G605" s="49">
        <v>3</v>
      </c>
      <c r="H605" s="49">
        <v>-1</v>
      </c>
      <c r="I605" s="50">
        <v>5</v>
      </c>
      <c r="J605" s="50">
        <v>3</v>
      </c>
      <c r="K605" s="50">
        <v>-1</v>
      </c>
    </row>
    <row r="606" spans="1:13" x14ac:dyDescent="0.35">
      <c r="A606" s="25">
        <f t="shared" si="11"/>
        <v>7</v>
      </c>
      <c r="B606" s="26" t="str">
        <f>VLOOKUP(A606,Banen!A$2:B$50,2,0)</f>
        <v>Gimse</v>
      </c>
      <c r="C606" s="48">
        <v>5</v>
      </c>
      <c r="D606" s="48">
        <v>3</v>
      </c>
      <c r="E606" s="48">
        <v>-1</v>
      </c>
      <c r="F606" s="49">
        <v>5</v>
      </c>
      <c r="G606" s="49">
        <v>3</v>
      </c>
      <c r="H606" s="49">
        <v>-1</v>
      </c>
      <c r="I606" s="50">
        <v>5</v>
      </c>
      <c r="J606" s="50">
        <v>3</v>
      </c>
      <c r="K606" s="50">
        <v>-1</v>
      </c>
    </row>
    <row r="607" spans="1:13" x14ac:dyDescent="0.35">
      <c r="A607" s="25">
        <f t="shared" si="11"/>
        <v>8</v>
      </c>
      <c r="B607" s="26" t="str">
        <f>VLOOKUP(A607,Banen!A$2:B$50,2,0)</f>
        <v>Ræv</v>
      </c>
      <c r="C607" s="48">
        <v>5</v>
      </c>
      <c r="D607" s="48">
        <v>3</v>
      </c>
      <c r="E607" s="48">
        <v>-1</v>
      </c>
      <c r="F607" s="49">
        <v>5</v>
      </c>
      <c r="G607" s="49">
        <v>3</v>
      </c>
      <c r="H607" s="49">
        <v>-1</v>
      </c>
      <c r="I607" s="50">
        <v>5</v>
      </c>
      <c r="J607" s="50">
        <v>3</v>
      </c>
      <c r="K607" s="50">
        <v>-1</v>
      </c>
    </row>
    <row r="608" spans="1:13" x14ac:dyDescent="0.35">
      <c r="A608" s="25">
        <f t="shared" si="11"/>
        <v>9</v>
      </c>
      <c r="B608" s="26" t="str">
        <f>VLOOKUP(A608,Banen!A$2:B$50,2,0)</f>
        <v>Tjur</v>
      </c>
      <c r="C608" s="48">
        <v>5</v>
      </c>
      <c r="D608" s="48">
        <v>3</v>
      </c>
      <c r="E608" s="48">
        <v>-1</v>
      </c>
      <c r="F608" s="49">
        <v>5</v>
      </c>
      <c r="G608" s="49">
        <v>3</v>
      </c>
      <c r="H608" s="49">
        <v>-1</v>
      </c>
      <c r="I608" s="50">
        <v>5</v>
      </c>
      <c r="J608" s="50">
        <v>3</v>
      </c>
      <c r="K608" s="50">
        <v>-1</v>
      </c>
    </row>
    <row r="609" spans="1:11" x14ac:dyDescent="0.35">
      <c r="A609" s="25">
        <f t="shared" si="11"/>
        <v>10</v>
      </c>
      <c r="B609" s="26" t="str">
        <f>VLOOKUP(A609,Banen!A$2:B$50,2,0)</f>
        <v>Vaskebjørn</v>
      </c>
      <c r="C609" s="48">
        <v>5</v>
      </c>
      <c r="D609" s="48">
        <v>3</v>
      </c>
      <c r="E609" s="48">
        <v>-1</v>
      </c>
      <c r="F609" s="49">
        <v>5</v>
      </c>
      <c r="G609" s="49">
        <v>3</v>
      </c>
      <c r="H609" s="49">
        <v>-1</v>
      </c>
      <c r="I609" s="50">
        <v>5</v>
      </c>
      <c r="J609" s="50">
        <v>3</v>
      </c>
      <c r="K609" s="50">
        <v>-1</v>
      </c>
    </row>
    <row r="610" spans="1:11" x14ac:dyDescent="0.35">
      <c r="A610" s="25">
        <f t="shared" si="11"/>
        <v>11</v>
      </c>
      <c r="B610" s="26" t="str">
        <f>VLOOKUP(A610,Banen!A$2:B$50,2,0)</f>
        <v>Kronhjort</v>
      </c>
      <c r="C610" s="48">
        <v>5</v>
      </c>
      <c r="D610" s="48">
        <v>3</v>
      </c>
      <c r="E610" s="48">
        <v>-1</v>
      </c>
      <c r="F610" s="49">
        <v>5</v>
      </c>
      <c r="G610" s="49">
        <v>3</v>
      </c>
      <c r="H610" s="49">
        <v>-1</v>
      </c>
      <c r="I610" s="50">
        <v>5</v>
      </c>
      <c r="J610" s="50">
        <v>3</v>
      </c>
      <c r="K610" s="50">
        <v>-1</v>
      </c>
    </row>
    <row r="611" spans="1:11" x14ac:dyDescent="0.35">
      <c r="A611" s="25">
        <f t="shared" si="11"/>
        <v>12</v>
      </c>
      <c r="B611" s="26" t="str">
        <f>VLOOKUP(A611,Banen!A$2:B$50,2,0)</f>
        <v>Dåhjort</v>
      </c>
      <c r="C611" s="48">
        <v>5</v>
      </c>
      <c r="D611" s="48">
        <v>3</v>
      </c>
      <c r="E611" s="48">
        <v>-1</v>
      </c>
      <c r="F611" s="49">
        <v>5</v>
      </c>
      <c r="G611" s="49">
        <v>3</v>
      </c>
      <c r="H611" s="49">
        <v>-1</v>
      </c>
      <c r="I611" s="50">
        <v>5</v>
      </c>
      <c r="J611" s="50">
        <v>3</v>
      </c>
      <c r="K611" s="50">
        <v>-1</v>
      </c>
    </row>
    <row r="612" spans="1:11" x14ac:dyDescent="0.35">
      <c r="A612" s="25">
        <f t="shared" si="11"/>
        <v>13</v>
      </c>
      <c r="B612" s="26" t="str">
        <f>VLOOKUP(A612,Banen!A$2:B$50,2,0)</f>
        <v>Stenbuk Brun</v>
      </c>
      <c r="C612" s="48">
        <v>5</v>
      </c>
      <c r="D612" s="48">
        <v>3</v>
      </c>
      <c r="E612" s="48">
        <v>-1</v>
      </c>
      <c r="F612" s="49">
        <v>5</v>
      </c>
      <c r="G612" s="49">
        <v>3</v>
      </c>
      <c r="H612" s="49">
        <v>-1</v>
      </c>
      <c r="I612" s="50">
        <v>5</v>
      </c>
      <c r="J612" s="50">
        <v>3</v>
      </c>
      <c r="K612" s="50">
        <v>-1</v>
      </c>
    </row>
    <row r="613" spans="1:11" x14ac:dyDescent="0.35">
      <c r="A613" s="25">
        <f t="shared" si="11"/>
        <v>14</v>
      </c>
      <c r="B613" s="26" t="str">
        <f>VLOOKUP(A613,Banen!A$2:B$50,2,0)</f>
        <v>And</v>
      </c>
      <c r="C613" s="48">
        <v>5</v>
      </c>
      <c r="D613" s="48">
        <v>3</v>
      </c>
      <c r="E613" s="48">
        <v>-1</v>
      </c>
      <c r="F613" s="49">
        <v>5</v>
      </c>
      <c r="G613" s="49">
        <v>3</v>
      </c>
      <c r="H613" s="49">
        <v>-1</v>
      </c>
      <c r="I613" s="50">
        <v>5</v>
      </c>
      <c r="J613" s="50">
        <v>3</v>
      </c>
      <c r="K613" s="50">
        <v>-1</v>
      </c>
    </row>
    <row r="614" spans="1:11" x14ac:dyDescent="0.35">
      <c r="A614" s="25">
        <f t="shared" si="11"/>
        <v>15</v>
      </c>
      <c r="B614" s="26" t="str">
        <f>VLOOKUP(A614,Banen!A$2:B$50,2,0)</f>
        <v>Kalkun</v>
      </c>
      <c r="C614" s="48">
        <v>5</v>
      </c>
      <c r="D614" s="48">
        <v>3</v>
      </c>
      <c r="E614" s="48">
        <v>-1</v>
      </c>
      <c r="F614" s="49">
        <v>5</v>
      </c>
      <c r="G614" s="49">
        <v>3</v>
      </c>
      <c r="H614" s="49">
        <v>-1</v>
      </c>
      <c r="I614" s="50">
        <v>5</v>
      </c>
      <c r="J614" s="50">
        <v>3</v>
      </c>
      <c r="K614" s="50">
        <v>-1</v>
      </c>
    </row>
    <row r="615" spans="1:11" x14ac:dyDescent="0.35">
      <c r="A615" s="25">
        <f t="shared" si="11"/>
        <v>16</v>
      </c>
      <c r="B615" s="26" t="str">
        <f>VLOOKUP(A615,Banen!A$2:B$50,2,0)</f>
        <v>Orne</v>
      </c>
      <c r="C615" s="48">
        <v>5</v>
      </c>
      <c r="D615" s="48">
        <v>3</v>
      </c>
      <c r="E615" s="48">
        <v>-1</v>
      </c>
      <c r="F615" s="49">
        <v>5</v>
      </c>
      <c r="G615" s="49">
        <v>3</v>
      </c>
      <c r="H615" s="49">
        <v>-1</v>
      </c>
      <c r="I615" s="50">
        <v>5</v>
      </c>
      <c r="J615" s="50">
        <v>3</v>
      </c>
      <c r="K615" s="50">
        <v>-1</v>
      </c>
    </row>
    <row r="616" spans="1:11" x14ac:dyDescent="0.35">
      <c r="A616" s="25">
        <f t="shared" si="11"/>
        <v>17</v>
      </c>
      <c r="B616" s="26" t="str">
        <f>VLOOKUP(A616,Banen!A$2:B$50,2,0)</f>
        <v>Gås</v>
      </c>
      <c r="C616" s="48">
        <v>5</v>
      </c>
      <c r="D616" s="48">
        <v>3</v>
      </c>
      <c r="E616" s="48">
        <v>-1</v>
      </c>
      <c r="F616" s="49">
        <v>5</v>
      </c>
      <c r="G616" s="49">
        <v>3</v>
      </c>
      <c r="H616" s="49">
        <v>-1</v>
      </c>
      <c r="I616" s="50">
        <v>5</v>
      </c>
      <c r="J616" s="50">
        <v>3</v>
      </c>
      <c r="K616" s="50">
        <v>-1</v>
      </c>
    </row>
    <row r="617" spans="1:11" x14ac:dyDescent="0.35">
      <c r="A617" s="25">
        <f t="shared" si="11"/>
        <v>18</v>
      </c>
      <c r="B617" s="26" t="str">
        <f>VLOOKUP(A617,Banen!A$2:B$50,2,0)</f>
        <v>Stenbuk Hvid</v>
      </c>
      <c r="C617" s="48">
        <v>5</v>
      </c>
      <c r="D617" s="48">
        <v>3</v>
      </c>
      <c r="E617" s="48">
        <v>-1</v>
      </c>
      <c r="F617" s="49">
        <v>5</v>
      </c>
      <c r="G617" s="49">
        <v>3</v>
      </c>
      <c r="H617" s="49">
        <v>-1</v>
      </c>
      <c r="I617" s="50">
        <v>5</v>
      </c>
      <c r="J617" s="50">
        <v>3</v>
      </c>
      <c r="K617" s="50">
        <v>-1</v>
      </c>
    </row>
    <row r="618" spans="1:11" x14ac:dyDescent="0.35">
      <c r="A618" s="25">
        <f t="shared" si="11"/>
        <v>19</v>
      </c>
      <c r="B618" s="26" t="str">
        <f>VLOOKUP(A618,Banen!A$2:B$50,2,0)</f>
        <v>Muflon</v>
      </c>
      <c r="C618" s="48">
        <v>5</v>
      </c>
      <c r="D618" s="48">
        <v>3</v>
      </c>
      <c r="E618" s="48">
        <v>-1</v>
      </c>
      <c r="F618" s="49">
        <v>5</v>
      </c>
      <c r="G618" s="49">
        <v>3</v>
      </c>
      <c r="H618" s="49">
        <v>-1</v>
      </c>
      <c r="I618" s="50">
        <v>5</v>
      </c>
      <c r="J618" s="50">
        <v>3</v>
      </c>
      <c r="K618" s="50">
        <v>-1</v>
      </c>
    </row>
    <row r="619" spans="1:11" x14ac:dyDescent="0.35">
      <c r="A619" s="25">
        <f t="shared" si="11"/>
        <v>20</v>
      </c>
      <c r="B619" s="26" t="str">
        <f>VLOOKUP(A619,Banen!A$2:B$50,2,0)</f>
        <v>Rensdyr</v>
      </c>
      <c r="C619" s="48">
        <v>5</v>
      </c>
      <c r="D619" s="48">
        <v>3</v>
      </c>
      <c r="E619" s="48">
        <v>-1</v>
      </c>
      <c r="F619" s="49">
        <v>5</v>
      </c>
      <c r="G619" s="49">
        <v>3</v>
      </c>
      <c r="H619" s="49">
        <v>-1</v>
      </c>
      <c r="I619" s="50">
        <v>5</v>
      </c>
      <c r="J619" s="50">
        <v>3</v>
      </c>
      <c r="K619" s="50">
        <v>-1</v>
      </c>
    </row>
    <row r="620" spans="1:11" x14ac:dyDescent="0.35">
      <c r="A620" s="25">
        <f t="shared" si="11"/>
        <v>21</v>
      </c>
      <c r="B620" s="26" t="str">
        <f>VLOOKUP(A620,Banen!A$2:B$50,2,0)</f>
        <v>Kok</v>
      </c>
      <c r="C620" s="48">
        <v>5</v>
      </c>
      <c r="D620" s="48">
        <v>3</v>
      </c>
      <c r="E620" s="48">
        <v>-1</v>
      </c>
      <c r="F620" s="49">
        <v>5</v>
      </c>
      <c r="G620" s="49">
        <v>3</v>
      </c>
      <c r="H620" s="49">
        <v>-1</v>
      </c>
      <c r="I620" s="50">
        <v>5</v>
      </c>
      <c r="J620" s="50">
        <v>3</v>
      </c>
      <c r="K620" s="50">
        <v>-1</v>
      </c>
    </row>
    <row r="621" spans="1:11" x14ac:dyDescent="0.35">
      <c r="A621" s="25">
        <f t="shared" si="11"/>
        <v>22</v>
      </c>
      <c r="B621" s="26" t="str">
        <f>VLOOKUP(A621,Banen!A$2:B$50,2,0)</f>
        <v>Bæver</v>
      </c>
      <c r="C621" s="48">
        <v>5</v>
      </c>
      <c r="D621" s="48">
        <v>3</v>
      </c>
      <c r="E621" s="48">
        <v>-1</v>
      </c>
      <c r="F621" s="49">
        <v>5</v>
      </c>
      <c r="G621" s="49">
        <v>3</v>
      </c>
      <c r="H621" s="49">
        <v>-1</v>
      </c>
      <c r="I621" s="50">
        <v>5</v>
      </c>
      <c r="J621" s="50">
        <v>3</v>
      </c>
      <c r="K621" s="50">
        <v>-1</v>
      </c>
    </row>
    <row r="622" spans="1:11" x14ac:dyDescent="0.35">
      <c r="A622" s="25">
        <f t="shared" si="11"/>
        <v>23</v>
      </c>
      <c r="B622" s="26" t="str">
        <f>VLOOKUP(A622,Banen!A$2:B$50,2,0)</f>
        <v>Ulv</v>
      </c>
      <c r="C622" s="48">
        <v>5</v>
      </c>
      <c r="D622" s="48">
        <v>3</v>
      </c>
      <c r="E622" s="48">
        <v>-1</v>
      </c>
      <c r="F622" s="49">
        <v>5</v>
      </c>
      <c r="G622" s="49">
        <v>3</v>
      </c>
      <c r="H622" s="49">
        <v>-1</v>
      </c>
      <c r="I622" s="50">
        <v>5</v>
      </c>
      <c r="J622" s="50">
        <v>3</v>
      </c>
      <c r="K622" s="50">
        <v>-1</v>
      </c>
    </row>
    <row r="623" spans="1:11" x14ac:dyDescent="0.35">
      <c r="A623" s="25">
        <f t="shared" si="11"/>
        <v>24</v>
      </c>
      <c r="B623" s="26" t="str">
        <f>VLOOKUP(A623,Banen!A$2:B$50,2,0)</f>
        <v>Grævling</v>
      </c>
      <c r="C623" s="48">
        <v>5</v>
      </c>
      <c r="D623" s="48">
        <v>3</v>
      </c>
      <c r="E623" s="48">
        <v>-1</v>
      </c>
      <c r="F623" s="49">
        <v>5</v>
      </c>
      <c r="G623" s="49">
        <v>3</v>
      </c>
      <c r="H623" s="49">
        <v>-1</v>
      </c>
      <c r="I623" s="50">
        <v>5</v>
      </c>
      <c r="J623" s="50">
        <v>3</v>
      </c>
      <c r="K623" s="50">
        <v>-1</v>
      </c>
    </row>
    <row r="624" spans="1:11" x14ac:dyDescent="0.35">
      <c r="A624" s="25">
        <f t="shared" si="11"/>
        <v>25</v>
      </c>
      <c r="B624" s="26" t="str">
        <f>VLOOKUP(A624,Banen!A$2:B$50,2,0)</f>
        <v>Urfugl</v>
      </c>
      <c r="C624" s="48">
        <v>5</v>
      </c>
      <c r="D624" s="48">
        <v>3</v>
      </c>
      <c r="E624" s="48">
        <v>-1</v>
      </c>
      <c r="F624" s="49">
        <v>5</v>
      </c>
      <c r="G624" s="49">
        <v>3</v>
      </c>
      <c r="H624" s="49">
        <v>-1</v>
      </c>
      <c r="I624" s="50">
        <v>5</v>
      </c>
      <c r="J624" s="50">
        <v>3</v>
      </c>
      <c r="K624" s="50">
        <v>-1</v>
      </c>
    </row>
    <row r="625" spans="1:11" x14ac:dyDescent="0.35">
      <c r="A625" s="25">
        <f t="shared" si="11"/>
        <v>26</v>
      </c>
      <c r="B625" s="26" t="str">
        <f>VLOOKUP(A625,Banen!A$2:B$50,2,0)</f>
        <v>Odder</v>
      </c>
      <c r="C625" s="48">
        <v>5</v>
      </c>
      <c r="D625" s="48">
        <v>3</v>
      </c>
      <c r="E625" s="48">
        <v>-1</v>
      </c>
      <c r="F625" s="49">
        <v>5</v>
      </c>
      <c r="G625" s="49">
        <v>3</v>
      </c>
      <c r="H625" s="49">
        <v>-1</v>
      </c>
      <c r="I625" s="50">
        <v>5</v>
      </c>
      <c r="J625" s="50">
        <v>3</v>
      </c>
      <c r="K625" s="50">
        <v>-1</v>
      </c>
    </row>
    <row r="626" spans="1:11" x14ac:dyDescent="0.35">
      <c r="A626" s="25">
        <f t="shared" si="11"/>
        <v>27</v>
      </c>
      <c r="B626" s="26" t="str">
        <f>VLOOKUP(A626,Banen!A$2:B$50,2,0)</f>
        <v>Rå</v>
      </c>
      <c r="C626" s="48">
        <v>5</v>
      </c>
      <c r="D626" s="48">
        <v>3</v>
      </c>
      <c r="E626" s="48">
        <v>-1</v>
      </c>
      <c r="F626" s="49">
        <v>5</v>
      </c>
      <c r="G626" s="49">
        <v>3</v>
      </c>
      <c r="H626" s="49">
        <v>-1</v>
      </c>
      <c r="I626" s="50">
        <v>5</v>
      </c>
      <c r="J626" s="50">
        <v>3</v>
      </c>
      <c r="K626" s="50">
        <v>-1</v>
      </c>
    </row>
    <row r="627" spans="1:11" x14ac:dyDescent="0.35">
      <c r="A627" s="25">
        <f t="shared" si="11"/>
        <v>28</v>
      </c>
      <c r="B627" s="26" t="str">
        <f>VLOOKUP(A627,Banen!A$2:B$50,2,0)</f>
        <v>Ræv</v>
      </c>
      <c r="C627" s="48">
        <v>5</v>
      </c>
      <c r="D627" s="48">
        <v>3</v>
      </c>
      <c r="E627" s="48">
        <v>-1</v>
      </c>
      <c r="F627" s="49">
        <v>5</v>
      </c>
      <c r="G627" s="49">
        <v>3</v>
      </c>
      <c r="H627" s="49">
        <v>-1</v>
      </c>
      <c r="I627" s="50">
        <v>5</v>
      </c>
      <c r="J627" s="50">
        <v>3</v>
      </c>
      <c r="K627" s="50">
        <v>-1</v>
      </c>
    </row>
    <row r="628" spans="1:11" x14ac:dyDescent="0.35">
      <c r="A628" s="25">
        <f t="shared" si="11"/>
        <v>29</v>
      </c>
      <c r="B628" s="26" t="str">
        <f>VLOOKUP(A628,Banen!A$2:B$50,2,0)</f>
        <v>Hare</v>
      </c>
      <c r="C628" s="48">
        <v>5</v>
      </c>
      <c r="D628" s="48">
        <v>3</v>
      </c>
      <c r="E628" s="48">
        <v>-1</v>
      </c>
      <c r="F628" s="49">
        <v>5</v>
      </c>
      <c r="G628" s="49">
        <v>3</v>
      </c>
      <c r="H628" s="49">
        <v>-1</v>
      </c>
      <c r="I628" s="50">
        <v>5</v>
      </c>
      <c r="J628" s="50">
        <v>3</v>
      </c>
      <c r="K628" s="50">
        <v>-1</v>
      </c>
    </row>
    <row r="629" spans="1:11" x14ac:dyDescent="0.35">
      <c r="A629" s="25">
        <f t="shared" si="11"/>
        <v>30</v>
      </c>
      <c r="B629" s="26" t="str">
        <f>VLOOKUP(A629,Banen!A$2:B$50,2,0)</f>
        <v>Løbene Gris</v>
      </c>
      <c r="C629" s="48">
        <v>5</v>
      </c>
      <c r="D629" s="48">
        <v>3</v>
      </c>
      <c r="E629" s="48">
        <v>-1</v>
      </c>
      <c r="F629" s="49">
        <v>5</v>
      </c>
      <c r="G629" s="49">
        <v>3</v>
      </c>
      <c r="H629" s="49">
        <v>-1</v>
      </c>
      <c r="I629" s="50">
        <v>5</v>
      </c>
      <c r="J629" s="50">
        <v>3</v>
      </c>
      <c r="K629" s="50">
        <v>-1</v>
      </c>
    </row>
    <row r="630" spans="1:11" x14ac:dyDescent="0.35">
      <c r="A630" s="25">
        <f t="shared" si="11"/>
        <v>31</v>
      </c>
      <c r="B630" s="26">
        <f>VLOOKUP(A630,Banen!A$2:B$50,2,0)</f>
        <v>0</v>
      </c>
      <c r="C630" s="48">
        <v>5</v>
      </c>
      <c r="D630" s="48">
        <v>3</v>
      </c>
      <c r="E630" s="48">
        <v>-1</v>
      </c>
      <c r="F630" s="49">
        <v>5</v>
      </c>
      <c r="G630" s="49">
        <v>3</v>
      </c>
      <c r="H630" s="49">
        <v>-1</v>
      </c>
      <c r="I630" s="50">
        <v>5</v>
      </c>
      <c r="J630" s="50">
        <v>3</v>
      </c>
      <c r="K630" s="50">
        <v>-1</v>
      </c>
    </row>
    <row r="631" spans="1:11" x14ac:dyDescent="0.35">
      <c r="A631" s="25">
        <f t="shared" si="11"/>
        <v>32</v>
      </c>
      <c r="B631" s="26">
        <f>VLOOKUP(A631,Banen!A$2:B$50,2,0)</f>
        <v>0</v>
      </c>
      <c r="C631" s="48">
        <v>5</v>
      </c>
      <c r="D631" s="48">
        <v>3</v>
      </c>
      <c r="E631" s="48">
        <v>-1</v>
      </c>
      <c r="F631" s="49">
        <v>5</v>
      </c>
      <c r="G631" s="49">
        <v>3</v>
      </c>
      <c r="H631" s="49">
        <v>-1</v>
      </c>
      <c r="I631" s="50">
        <v>5</v>
      </c>
      <c r="J631" s="50">
        <v>3</v>
      </c>
      <c r="K631" s="50">
        <v>-1</v>
      </c>
    </row>
    <row r="632" spans="1:11" x14ac:dyDescent="0.35">
      <c r="A632" s="25">
        <f t="shared" si="11"/>
        <v>33</v>
      </c>
      <c r="B632" s="26">
        <f>VLOOKUP(A632,Banen!A$2:B$50,2,0)</f>
        <v>0</v>
      </c>
      <c r="C632" s="48">
        <v>5</v>
      </c>
      <c r="D632" s="48">
        <v>3</v>
      </c>
      <c r="E632" s="48">
        <v>-1</v>
      </c>
      <c r="F632" s="49">
        <v>5</v>
      </c>
      <c r="G632" s="49">
        <v>3</v>
      </c>
      <c r="H632" s="49">
        <v>-1</v>
      </c>
      <c r="I632" s="50">
        <v>5</v>
      </c>
      <c r="J632" s="50">
        <v>3</v>
      </c>
      <c r="K632" s="50">
        <v>-1</v>
      </c>
    </row>
    <row r="633" spans="1:11" x14ac:dyDescent="0.35">
      <c r="A633" s="25">
        <f t="shared" si="11"/>
        <v>34</v>
      </c>
      <c r="B633" s="26">
        <f>VLOOKUP(A633,Banen!A$2:B$50,2,0)</f>
        <v>0</v>
      </c>
      <c r="C633" s="48">
        <v>5</v>
      </c>
      <c r="D633" s="48">
        <v>3</v>
      </c>
      <c r="E633" s="48">
        <v>-1</v>
      </c>
      <c r="F633" s="49">
        <v>5</v>
      </c>
      <c r="G633" s="49">
        <v>3</v>
      </c>
      <c r="H633" s="49">
        <v>-1</v>
      </c>
      <c r="I633" s="50">
        <v>5</v>
      </c>
      <c r="J633" s="50">
        <v>3</v>
      </c>
      <c r="K633" s="50">
        <v>-1</v>
      </c>
    </row>
    <row r="634" spans="1:11" x14ac:dyDescent="0.35">
      <c r="A634" s="25">
        <f t="shared" si="11"/>
        <v>35</v>
      </c>
      <c r="B634" s="26">
        <f>VLOOKUP(A634,Banen!A$2:B$50,2,0)</f>
        <v>0</v>
      </c>
      <c r="C634" s="48">
        <v>5</v>
      </c>
      <c r="D634" s="48">
        <v>3</v>
      </c>
      <c r="E634" s="48">
        <v>-1</v>
      </c>
      <c r="F634" s="49">
        <v>5</v>
      </c>
      <c r="G634" s="49">
        <v>3</v>
      </c>
      <c r="H634" s="49">
        <v>-1</v>
      </c>
      <c r="I634" s="50">
        <v>5</v>
      </c>
      <c r="J634" s="50">
        <v>3</v>
      </c>
      <c r="K634" s="50">
        <v>-1</v>
      </c>
    </row>
    <row r="635" spans="1:11" x14ac:dyDescent="0.35">
      <c r="A635" s="25">
        <f t="shared" si="11"/>
        <v>36</v>
      </c>
      <c r="B635" s="26">
        <f>VLOOKUP(A635,Banen!A$2:B$50,2,0)</f>
        <v>0</v>
      </c>
      <c r="C635" s="48">
        <v>5</v>
      </c>
      <c r="D635" s="48">
        <v>3</v>
      </c>
      <c r="E635" s="48">
        <v>-1</v>
      </c>
      <c r="F635" s="49">
        <v>5</v>
      </c>
      <c r="G635" s="49">
        <v>3</v>
      </c>
      <c r="H635" s="49">
        <v>-1</v>
      </c>
      <c r="I635" s="50">
        <v>5</v>
      </c>
      <c r="J635" s="50">
        <v>3</v>
      </c>
      <c r="K635" s="50">
        <v>-1</v>
      </c>
    </row>
    <row r="636" spans="1:11" x14ac:dyDescent="0.35">
      <c r="A636" s="25">
        <f t="shared" si="11"/>
        <v>37</v>
      </c>
      <c r="B636" s="26">
        <f>VLOOKUP(A636,Banen!A$2:B$50,2,0)</f>
        <v>0</v>
      </c>
      <c r="C636" s="48">
        <v>5</v>
      </c>
      <c r="D636" s="48">
        <v>3</v>
      </c>
      <c r="E636" s="48">
        <v>-1</v>
      </c>
      <c r="F636" s="49">
        <v>5</v>
      </c>
      <c r="G636" s="49">
        <v>3</v>
      </c>
      <c r="H636" s="49">
        <v>-1</v>
      </c>
      <c r="I636" s="50">
        <v>5</v>
      </c>
      <c r="J636" s="50">
        <v>3</v>
      </c>
      <c r="K636" s="50">
        <v>-1</v>
      </c>
    </row>
    <row r="637" spans="1:11" x14ac:dyDescent="0.35">
      <c r="A637" s="25">
        <f t="shared" si="11"/>
        <v>38</v>
      </c>
      <c r="B637" s="26">
        <f>VLOOKUP(A637,Banen!A$2:B$50,2,0)</f>
        <v>0</v>
      </c>
      <c r="C637" s="48">
        <v>5</v>
      </c>
      <c r="D637" s="48">
        <v>3</v>
      </c>
      <c r="E637" s="48">
        <v>-1</v>
      </c>
      <c r="F637" s="49">
        <v>5</v>
      </c>
      <c r="G637" s="49">
        <v>3</v>
      </c>
      <c r="H637" s="49">
        <v>-1</v>
      </c>
      <c r="I637" s="50">
        <v>5</v>
      </c>
      <c r="J637" s="50">
        <v>3</v>
      </c>
      <c r="K637" s="50">
        <v>-1</v>
      </c>
    </row>
    <row r="638" spans="1:11" x14ac:dyDescent="0.35">
      <c r="A638" s="25">
        <f t="shared" si="11"/>
        <v>39</v>
      </c>
      <c r="B638" s="26">
        <f>VLOOKUP(A638,Banen!A$2:B$50,2,0)</f>
        <v>0</v>
      </c>
      <c r="C638" s="48">
        <v>5</v>
      </c>
      <c r="D638" s="48">
        <v>3</v>
      </c>
      <c r="E638" s="48">
        <v>-1</v>
      </c>
      <c r="F638" s="49">
        <v>5</v>
      </c>
      <c r="G638" s="49">
        <v>3</v>
      </c>
      <c r="H638" s="49">
        <v>-1</v>
      </c>
      <c r="I638" s="50">
        <v>5</v>
      </c>
      <c r="J638" s="50">
        <v>3</v>
      </c>
      <c r="K638" s="50">
        <v>-1</v>
      </c>
    </row>
    <row r="639" spans="1:11" x14ac:dyDescent="0.35">
      <c r="A639" s="25">
        <f t="shared" si="11"/>
        <v>40</v>
      </c>
      <c r="B639" s="26">
        <f>VLOOKUP(A639,Banen!A$2:B$50,2,0)</f>
        <v>0</v>
      </c>
      <c r="C639" s="48">
        <v>5</v>
      </c>
      <c r="D639" s="48">
        <v>3</v>
      </c>
      <c r="E639" s="48">
        <v>-1</v>
      </c>
      <c r="F639" s="49">
        <v>5</v>
      </c>
      <c r="G639" s="49">
        <v>3</v>
      </c>
      <c r="H639" s="49">
        <v>-1</v>
      </c>
      <c r="I639" s="50">
        <v>5</v>
      </c>
      <c r="J639" s="50">
        <v>3</v>
      </c>
      <c r="K639" s="50">
        <v>-1</v>
      </c>
    </row>
    <row r="640" spans="1:11" x14ac:dyDescent="0.35">
      <c r="C640" s="1"/>
      <c r="D640" s="1"/>
      <c r="E640" s="1"/>
      <c r="F640" s="1"/>
    </row>
    <row r="642" spans="1:13" x14ac:dyDescent="0.35">
      <c r="B642" s="28" t="s">
        <v>63</v>
      </c>
      <c r="C642" s="83"/>
      <c r="D642" s="29"/>
      <c r="E642" s="30"/>
      <c r="F642" s="102"/>
      <c r="G642" s="103"/>
      <c r="H642" s="104"/>
      <c r="I642" s="102"/>
      <c r="J642" s="103"/>
      <c r="K642" s="104"/>
      <c r="L642" s="105" t="str">
        <f>Startliste!A4</f>
        <v>JLT 22796394</v>
      </c>
      <c r="M642" s="106"/>
    </row>
    <row r="643" spans="1:13" x14ac:dyDescent="0.35">
      <c r="B643" s="28" t="s">
        <v>64</v>
      </c>
      <c r="C643" s="83"/>
      <c r="D643" s="29"/>
      <c r="E643" s="30"/>
      <c r="F643" s="102"/>
      <c r="G643" s="103"/>
      <c r="H643" s="104"/>
      <c r="I643" s="102"/>
      <c r="J643" s="103"/>
      <c r="K643" s="104"/>
      <c r="L643" s="106"/>
      <c r="M643" s="106"/>
    </row>
    <row r="644" spans="1:13" x14ac:dyDescent="0.35">
      <c r="B644" s="28" t="s">
        <v>65</v>
      </c>
      <c r="C644" s="83"/>
      <c r="D644" s="31"/>
      <c r="E644" s="30"/>
      <c r="F644" s="102"/>
      <c r="G644" s="103"/>
      <c r="H644" s="104"/>
      <c r="I644" s="102"/>
      <c r="J644" s="103"/>
      <c r="K644" s="104"/>
      <c r="L644" s="106"/>
      <c r="M644" s="106"/>
    </row>
    <row r="645" spans="1:13" x14ac:dyDescent="0.35">
      <c r="B645" s="2"/>
      <c r="C645" s="2"/>
      <c r="D645" s="2"/>
      <c r="E645" s="2"/>
      <c r="F645" s="2"/>
      <c r="G645" s="2"/>
      <c r="H645" s="2"/>
      <c r="I645" s="2"/>
      <c r="J645" s="2"/>
      <c r="K645" s="2"/>
      <c r="L645" s="106"/>
      <c r="M645" s="106"/>
    </row>
    <row r="646" spans="1:13" x14ac:dyDescent="0.35">
      <c r="B646" s="28" t="s">
        <v>66</v>
      </c>
      <c r="C646" s="102"/>
      <c r="D646" s="103"/>
      <c r="E646" s="104"/>
      <c r="F646" s="102"/>
      <c r="G646" s="103"/>
      <c r="H646" s="104"/>
      <c r="I646" s="102"/>
      <c r="J646" s="103"/>
      <c r="K646" s="104"/>
      <c r="L646" s="106"/>
      <c r="M646" s="106"/>
    </row>
    <row r="649" spans="1:13" x14ac:dyDescent="0.35">
      <c r="B649" s="3" t="s">
        <v>60</v>
      </c>
    </row>
    <row r="650" spans="1:13" x14ac:dyDescent="0.35">
      <c r="B650" s="3">
        <f>B596+1</f>
        <v>13</v>
      </c>
    </row>
    <row r="651" spans="1:13" x14ac:dyDescent="0.35">
      <c r="A651" s="22"/>
      <c r="B651" s="23"/>
      <c r="C651" s="99">
        <f>Startliste!C39</f>
        <v>37</v>
      </c>
      <c r="D651" s="99"/>
      <c r="E651" s="99"/>
      <c r="F651" s="99">
        <f>Startliste!C40</f>
        <v>38</v>
      </c>
      <c r="G651" s="99"/>
      <c r="H651" s="99"/>
      <c r="I651" s="99">
        <f>Startliste!C41</f>
        <v>39</v>
      </c>
      <c r="J651" s="99"/>
      <c r="K651" s="99"/>
    </row>
    <row r="652" spans="1:13" x14ac:dyDescent="0.35">
      <c r="A652" s="22"/>
      <c r="B652" s="23"/>
      <c r="C652" s="100" t="str">
        <f>Startliste!D39</f>
        <v>Keld Huagaard Jakobsen</v>
      </c>
      <c r="D652" s="100"/>
      <c r="E652" s="100"/>
      <c r="F652" s="100" t="str">
        <f>Startliste!D40</f>
        <v>Peter Degn</v>
      </c>
      <c r="G652" s="100"/>
      <c r="H652" s="100"/>
      <c r="I652" s="100" t="str">
        <f>Startliste!D41</f>
        <v>Jørgen Vester</v>
      </c>
      <c r="J652" s="100"/>
      <c r="K652" s="100"/>
    </row>
    <row r="653" spans="1:13" x14ac:dyDescent="0.35">
      <c r="A653" s="85" t="s">
        <v>67</v>
      </c>
      <c r="B653" s="24" t="s">
        <v>68</v>
      </c>
      <c r="C653" s="101"/>
      <c r="D653" s="101"/>
      <c r="E653" s="101"/>
      <c r="F653" s="101"/>
      <c r="G653" s="101"/>
      <c r="H653" s="101"/>
      <c r="I653" s="101"/>
      <c r="J653" s="101"/>
      <c r="K653" s="101"/>
      <c r="L653" s="5"/>
      <c r="M653" s="2"/>
    </row>
    <row r="654" spans="1:13" x14ac:dyDescent="0.35">
      <c r="A654" s="25">
        <v>1</v>
      </c>
      <c r="B654" s="26" t="str">
        <f>VLOOKUP(A654,Banen!A$2:B$50,2,0)</f>
        <v>Muflon</v>
      </c>
      <c r="C654" s="48">
        <v>5</v>
      </c>
      <c r="D654" s="48">
        <v>3</v>
      </c>
      <c r="E654" s="48">
        <v>-1</v>
      </c>
      <c r="F654" s="49">
        <v>5</v>
      </c>
      <c r="G654" s="49">
        <v>3</v>
      </c>
      <c r="H654" s="49">
        <v>-1</v>
      </c>
      <c r="I654" s="50">
        <v>5</v>
      </c>
      <c r="J654" s="50">
        <v>3</v>
      </c>
      <c r="K654" s="50">
        <v>-1</v>
      </c>
    </row>
    <row r="655" spans="1:13" x14ac:dyDescent="0.35">
      <c r="A655" s="25">
        <f>A654+1</f>
        <v>2</v>
      </c>
      <c r="B655" s="26" t="str">
        <f>VLOOKUP(A655,Banen!A$2:B$50,2,0)</f>
        <v>Kok</v>
      </c>
      <c r="C655" s="48">
        <v>5</v>
      </c>
      <c r="D655" s="48">
        <v>3</v>
      </c>
      <c r="E655" s="48">
        <v>-1</v>
      </c>
      <c r="F655" s="49">
        <v>5</v>
      </c>
      <c r="G655" s="49">
        <v>3</v>
      </c>
      <c r="H655" s="49">
        <v>-1</v>
      </c>
      <c r="I655" s="50">
        <v>5</v>
      </c>
      <c r="J655" s="50">
        <v>3</v>
      </c>
      <c r="K655" s="50">
        <v>-1</v>
      </c>
    </row>
    <row r="656" spans="1:13" x14ac:dyDescent="0.35">
      <c r="A656" s="25">
        <f t="shared" ref="A656:A693" si="12">A655+1</f>
        <v>3</v>
      </c>
      <c r="B656" s="26" t="str">
        <f>VLOOKUP(A656,Banen!A$2:B$50,2,0)</f>
        <v>Jærv</v>
      </c>
      <c r="C656" s="48">
        <v>5</v>
      </c>
      <c r="D656" s="48">
        <v>3</v>
      </c>
      <c r="E656" s="48">
        <v>-1</v>
      </c>
      <c r="F656" s="49">
        <v>5</v>
      </c>
      <c r="G656" s="49">
        <v>3</v>
      </c>
      <c r="H656" s="49">
        <v>-1</v>
      </c>
      <c r="I656" s="50">
        <v>5</v>
      </c>
      <c r="J656" s="50">
        <v>3</v>
      </c>
      <c r="K656" s="50">
        <v>-1</v>
      </c>
    </row>
    <row r="657" spans="1:11" x14ac:dyDescent="0.35">
      <c r="A657" s="25">
        <f t="shared" si="12"/>
        <v>4</v>
      </c>
      <c r="B657" s="26" t="str">
        <f>VLOOKUP(A657,Banen!A$2:B$50,2,0)</f>
        <v>Mårhund</v>
      </c>
      <c r="C657" s="48">
        <v>5</v>
      </c>
      <c r="D657" s="48">
        <v>3</v>
      </c>
      <c r="E657" s="48">
        <v>-1</v>
      </c>
      <c r="F657" s="49">
        <v>5</v>
      </c>
      <c r="G657" s="49">
        <v>3</v>
      </c>
      <c r="H657" s="49">
        <v>-1</v>
      </c>
      <c r="I657" s="50">
        <v>5</v>
      </c>
      <c r="J657" s="50">
        <v>3</v>
      </c>
      <c r="K657" s="50">
        <v>-1</v>
      </c>
    </row>
    <row r="658" spans="1:11" x14ac:dyDescent="0.35">
      <c r="A658" s="25">
        <f t="shared" si="12"/>
        <v>5</v>
      </c>
      <c r="B658" s="26" t="str">
        <f>VLOOKUP(A658,Banen!A$2:B$50,2,0)</f>
        <v>Bæver</v>
      </c>
      <c r="C658" s="48">
        <v>5</v>
      </c>
      <c r="D658" s="48">
        <v>3</v>
      </c>
      <c r="E658" s="48">
        <v>-1</v>
      </c>
      <c r="F658" s="49">
        <v>5</v>
      </c>
      <c r="G658" s="49">
        <v>3</v>
      </c>
      <c r="H658" s="49">
        <v>-1</v>
      </c>
      <c r="I658" s="50">
        <v>5</v>
      </c>
      <c r="J658" s="50">
        <v>3</v>
      </c>
      <c r="K658" s="50">
        <v>-1</v>
      </c>
    </row>
    <row r="659" spans="1:11" x14ac:dyDescent="0.35">
      <c r="A659" s="25">
        <f t="shared" si="12"/>
        <v>6</v>
      </c>
      <c r="B659" s="26" t="str">
        <f>VLOOKUP(A659,Banen!A$2:B$50,2,0)</f>
        <v>Buk</v>
      </c>
      <c r="C659" s="48">
        <v>5</v>
      </c>
      <c r="D659" s="48">
        <v>3</v>
      </c>
      <c r="E659" s="48">
        <v>-1</v>
      </c>
      <c r="F659" s="49">
        <v>5</v>
      </c>
      <c r="G659" s="49">
        <v>3</v>
      </c>
      <c r="H659" s="49">
        <v>-1</v>
      </c>
      <c r="I659" s="50">
        <v>5</v>
      </c>
      <c r="J659" s="50">
        <v>3</v>
      </c>
      <c r="K659" s="50">
        <v>-1</v>
      </c>
    </row>
    <row r="660" spans="1:11" x14ac:dyDescent="0.35">
      <c r="A660" s="25">
        <f t="shared" si="12"/>
        <v>7</v>
      </c>
      <c r="B660" s="26" t="str">
        <f>VLOOKUP(A660,Banen!A$2:B$50,2,0)</f>
        <v>Gimse</v>
      </c>
      <c r="C660" s="48">
        <v>5</v>
      </c>
      <c r="D660" s="48">
        <v>3</v>
      </c>
      <c r="E660" s="48">
        <v>-1</v>
      </c>
      <c r="F660" s="49">
        <v>5</v>
      </c>
      <c r="G660" s="49">
        <v>3</v>
      </c>
      <c r="H660" s="49">
        <v>-1</v>
      </c>
      <c r="I660" s="50">
        <v>5</v>
      </c>
      <c r="J660" s="50">
        <v>3</v>
      </c>
      <c r="K660" s="50">
        <v>-1</v>
      </c>
    </row>
    <row r="661" spans="1:11" x14ac:dyDescent="0.35">
      <c r="A661" s="25">
        <f t="shared" si="12"/>
        <v>8</v>
      </c>
      <c r="B661" s="26" t="str">
        <f>VLOOKUP(A661,Banen!A$2:B$50,2,0)</f>
        <v>Ræv</v>
      </c>
      <c r="C661" s="48">
        <v>5</v>
      </c>
      <c r="D661" s="48">
        <v>3</v>
      </c>
      <c r="E661" s="48">
        <v>-1</v>
      </c>
      <c r="F661" s="49">
        <v>5</v>
      </c>
      <c r="G661" s="49">
        <v>3</v>
      </c>
      <c r="H661" s="49">
        <v>-1</v>
      </c>
      <c r="I661" s="50">
        <v>5</v>
      </c>
      <c r="J661" s="50">
        <v>3</v>
      </c>
      <c r="K661" s="50">
        <v>-1</v>
      </c>
    </row>
    <row r="662" spans="1:11" x14ac:dyDescent="0.35">
      <c r="A662" s="25">
        <f t="shared" si="12"/>
        <v>9</v>
      </c>
      <c r="B662" s="26" t="str">
        <f>VLOOKUP(A662,Banen!A$2:B$50,2,0)</f>
        <v>Tjur</v>
      </c>
      <c r="C662" s="48">
        <v>5</v>
      </c>
      <c r="D662" s="48">
        <v>3</v>
      </c>
      <c r="E662" s="48">
        <v>-1</v>
      </c>
      <c r="F662" s="49">
        <v>5</v>
      </c>
      <c r="G662" s="49">
        <v>3</v>
      </c>
      <c r="H662" s="49">
        <v>-1</v>
      </c>
      <c r="I662" s="50">
        <v>5</v>
      </c>
      <c r="J662" s="50">
        <v>3</v>
      </c>
      <c r="K662" s="50">
        <v>-1</v>
      </c>
    </row>
    <row r="663" spans="1:11" x14ac:dyDescent="0.35">
      <c r="A663" s="25">
        <f t="shared" si="12"/>
        <v>10</v>
      </c>
      <c r="B663" s="26" t="str">
        <f>VLOOKUP(A663,Banen!A$2:B$50,2,0)</f>
        <v>Vaskebjørn</v>
      </c>
      <c r="C663" s="48">
        <v>5</v>
      </c>
      <c r="D663" s="48">
        <v>3</v>
      </c>
      <c r="E663" s="48">
        <v>-1</v>
      </c>
      <c r="F663" s="49">
        <v>5</v>
      </c>
      <c r="G663" s="49">
        <v>3</v>
      </c>
      <c r="H663" s="49">
        <v>-1</v>
      </c>
      <c r="I663" s="50">
        <v>5</v>
      </c>
      <c r="J663" s="50">
        <v>3</v>
      </c>
      <c r="K663" s="50">
        <v>-1</v>
      </c>
    </row>
    <row r="664" spans="1:11" x14ac:dyDescent="0.35">
      <c r="A664" s="25">
        <f t="shared" si="12"/>
        <v>11</v>
      </c>
      <c r="B664" s="26" t="str">
        <f>VLOOKUP(A664,Banen!A$2:B$50,2,0)</f>
        <v>Kronhjort</v>
      </c>
      <c r="C664" s="48">
        <v>5</v>
      </c>
      <c r="D664" s="48">
        <v>3</v>
      </c>
      <c r="E664" s="48">
        <v>-1</v>
      </c>
      <c r="F664" s="49">
        <v>5</v>
      </c>
      <c r="G664" s="49">
        <v>3</v>
      </c>
      <c r="H664" s="49">
        <v>-1</v>
      </c>
      <c r="I664" s="50">
        <v>5</v>
      </c>
      <c r="J664" s="50">
        <v>3</v>
      </c>
      <c r="K664" s="50">
        <v>-1</v>
      </c>
    </row>
    <row r="665" spans="1:11" x14ac:dyDescent="0.35">
      <c r="A665" s="25">
        <f t="shared" si="12"/>
        <v>12</v>
      </c>
      <c r="B665" s="26" t="str">
        <f>VLOOKUP(A665,Banen!A$2:B$50,2,0)</f>
        <v>Dåhjort</v>
      </c>
      <c r="C665" s="48">
        <v>5</v>
      </c>
      <c r="D665" s="48">
        <v>3</v>
      </c>
      <c r="E665" s="48">
        <v>-1</v>
      </c>
      <c r="F665" s="49">
        <v>5</v>
      </c>
      <c r="G665" s="49">
        <v>3</v>
      </c>
      <c r="H665" s="49">
        <v>-1</v>
      </c>
      <c r="I665" s="50">
        <v>5</v>
      </c>
      <c r="J665" s="50">
        <v>3</v>
      </c>
      <c r="K665" s="50">
        <v>-1</v>
      </c>
    </row>
    <row r="666" spans="1:11" x14ac:dyDescent="0.35">
      <c r="A666" s="25">
        <f t="shared" si="12"/>
        <v>13</v>
      </c>
      <c r="B666" s="26" t="str">
        <f>VLOOKUP(A666,Banen!A$2:B$50,2,0)</f>
        <v>Stenbuk Brun</v>
      </c>
      <c r="C666" s="48">
        <v>5</v>
      </c>
      <c r="D666" s="48">
        <v>3</v>
      </c>
      <c r="E666" s="48">
        <v>-1</v>
      </c>
      <c r="F666" s="49">
        <v>5</v>
      </c>
      <c r="G666" s="49">
        <v>3</v>
      </c>
      <c r="H666" s="49">
        <v>-1</v>
      </c>
      <c r="I666" s="50">
        <v>5</v>
      </c>
      <c r="J666" s="50">
        <v>3</v>
      </c>
      <c r="K666" s="50">
        <v>-1</v>
      </c>
    </row>
    <row r="667" spans="1:11" x14ac:dyDescent="0.35">
      <c r="A667" s="25">
        <f t="shared" si="12"/>
        <v>14</v>
      </c>
      <c r="B667" s="26" t="str">
        <f>VLOOKUP(A667,Banen!A$2:B$50,2,0)</f>
        <v>And</v>
      </c>
      <c r="C667" s="48">
        <v>5</v>
      </c>
      <c r="D667" s="48">
        <v>3</v>
      </c>
      <c r="E667" s="48">
        <v>-1</v>
      </c>
      <c r="F667" s="49">
        <v>5</v>
      </c>
      <c r="G667" s="49">
        <v>3</v>
      </c>
      <c r="H667" s="49">
        <v>-1</v>
      </c>
      <c r="I667" s="50">
        <v>5</v>
      </c>
      <c r="J667" s="50">
        <v>3</v>
      </c>
      <c r="K667" s="50">
        <v>-1</v>
      </c>
    </row>
    <row r="668" spans="1:11" x14ac:dyDescent="0.35">
      <c r="A668" s="25">
        <f t="shared" si="12"/>
        <v>15</v>
      </c>
      <c r="B668" s="26" t="str">
        <f>VLOOKUP(A668,Banen!A$2:B$50,2,0)</f>
        <v>Kalkun</v>
      </c>
      <c r="C668" s="48">
        <v>5</v>
      </c>
      <c r="D668" s="48">
        <v>3</v>
      </c>
      <c r="E668" s="48">
        <v>-1</v>
      </c>
      <c r="F668" s="49">
        <v>5</v>
      </c>
      <c r="G668" s="49">
        <v>3</v>
      </c>
      <c r="H668" s="49">
        <v>-1</v>
      </c>
      <c r="I668" s="50">
        <v>5</v>
      </c>
      <c r="J668" s="50">
        <v>3</v>
      </c>
      <c r="K668" s="50">
        <v>-1</v>
      </c>
    </row>
    <row r="669" spans="1:11" x14ac:dyDescent="0.35">
      <c r="A669" s="25">
        <f t="shared" si="12"/>
        <v>16</v>
      </c>
      <c r="B669" s="26" t="str">
        <f>VLOOKUP(A669,Banen!A$2:B$50,2,0)</f>
        <v>Orne</v>
      </c>
      <c r="C669" s="48">
        <v>5</v>
      </c>
      <c r="D669" s="48">
        <v>3</v>
      </c>
      <c r="E669" s="48">
        <v>-1</v>
      </c>
      <c r="F669" s="49">
        <v>5</v>
      </c>
      <c r="G669" s="49">
        <v>3</v>
      </c>
      <c r="H669" s="49">
        <v>-1</v>
      </c>
      <c r="I669" s="50">
        <v>5</v>
      </c>
      <c r="J669" s="50">
        <v>3</v>
      </c>
      <c r="K669" s="50">
        <v>-1</v>
      </c>
    </row>
    <row r="670" spans="1:11" x14ac:dyDescent="0.35">
      <c r="A670" s="25">
        <f t="shared" si="12"/>
        <v>17</v>
      </c>
      <c r="B670" s="26" t="str">
        <f>VLOOKUP(A670,Banen!A$2:B$50,2,0)</f>
        <v>Gås</v>
      </c>
      <c r="C670" s="48">
        <v>5</v>
      </c>
      <c r="D670" s="48">
        <v>3</v>
      </c>
      <c r="E670" s="48">
        <v>-1</v>
      </c>
      <c r="F670" s="49">
        <v>5</v>
      </c>
      <c r="G670" s="49">
        <v>3</v>
      </c>
      <c r="H670" s="49">
        <v>-1</v>
      </c>
      <c r="I670" s="50">
        <v>5</v>
      </c>
      <c r="J670" s="50">
        <v>3</v>
      </c>
      <c r="K670" s="50">
        <v>-1</v>
      </c>
    </row>
    <row r="671" spans="1:11" x14ac:dyDescent="0.35">
      <c r="A671" s="25">
        <f t="shared" si="12"/>
        <v>18</v>
      </c>
      <c r="B671" s="26" t="str">
        <f>VLOOKUP(A671,Banen!A$2:B$50,2,0)</f>
        <v>Stenbuk Hvid</v>
      </c>
      <c r="C671" s="48">
        <v>5</v>
      </c>
      <c r="D671" s="48">
        <v>3</v>
      </c>
      <c r="E671" s="48">
        <v>-1</v>
      </c>
      <c r="F671" s="49">
        <v>5</v>
      </c>
      <c r="G671" s="49">
        <v>3</v>
      </c>
      <c r="H671" s="49">
        <v>-1</v>
      </c>
      <c r="I671" s="50">
        <v>5</v>
      </c>
      <c r="J671" s="50">
        <v>3</v>
      </c>
      <c r="K671" s="50">
        <v>-1</v>
      </c>
    </row>
    <row r="672" spans="1:11" x14ac:dyDescent="0.35">
      <c r="A672" s="25">
        <f t="shared" si="12"/>
        <v>19</v>
      </c>
      <c r="B672" s="26" t="str">
        <f>VLOOKUP(A672,Banen!A$2:B$50,2,0)</f>
        <v>Muflon</v>
      </c>
      <c r="C672" s="48">
        <v>5</v>
      </c>
      <c r="D672" s="48">
        <v>3</v>
      </c>
      <c r="E672" s="48">
        <v>-1</v>
      </c>
      <c r="F672" s="49">
        <v>5</v>
      </c>
      <c r="G672" s="49">
        <v>3</v>
      </c>
      <c r="H672" s="49">
        <v>-1</v>
      </c>
      <c r="I672" s="50">
        <v>5</v>
      </c>
      <c r="J672" s="50">
        <v>3</v>
      </c>
      <c r="K672" s="50">
        <v>-1</v>
      </c>
    </row>
    <row r="673" spans="1:11" x14ac:dyDescent="0.35">
      <c r="A673" s="25">
        <f t="shared" si="12"/>
        <v>20</v>
      </c>
      <c r="B673" s="26" t="str">
        <f>VLOOKUP(A673,Banen!A$2:B$50,2,0)</f>
        <v>Rensdyr</v>
      </c>
      <c r="C673" s="48">
        <v>5</v>
      </c>
      <c r="D673" s="48">
        <v>3</v>
      </c>
      <c r="E673" s="48">
        <v>-1</v>
      </c>
      <c r="F673" s="49">
        <v>5</v>
      </c>
      <c r="G673" s="49">
        <v>3</v>
      </c>
      <c r="H673" s="49">
        <v>-1</v>
      </c>
      <c r="I673" s="50">
        <v>5</v>
      </c>
      <c r="J673" s="50">
        <v>3</v>
      </c>
      <c r="K673" s="50">
        <v>-1</v>
      </c>
    </row>
    <row r="674" spans="1:11" x14ac:dyDescent="0.35">
      <c r="A674" s="25">
        <f t="shared" si="12"/>
        <v>21</v>
      </c>
      <c r="B674" s="26" t="str">
        <f>VLOOKUP(A674,Banen!A$2:B$50,2,0)</f>
        <v>Kok</v>
      </c>
      <c r="C674" s="48">
        <v>5</v>
      </c>
      <c r="D674" s="48">
        <v>3</v>
      </c>
      <c r="E674" s="48">
        <v>-1</v>
      </c>
      <c r="F674" s="49">
        <v>5</v>
      </c>
      <c r="G674" s="49">
        <v>3</v>
      </c>
      <c r="H674" s="49">
        <v>-1</v>
      </c>
      <c r="I674" s="50">
        <v>5</v>
      </c>
      <c r="J674" s="50">
        <v>3</v>
      </c>
      <c r="K674" s="50">
        <v>-1</v>
      </c>
    </row>
    <row r="675" spans="1:11" x14ac:dyDescent="0.35">
      <c r="A675" s="25">
        <f t="shared" si="12"/>
        <v>22</v>
      </c>
      <c r="B675" s="26" t="str">
        <f>VLOOKUP(A675,Banen!A$2:B$50,2,0)</f>
        <v>Bæver</v>
      </c>
      <c r="C675" s="48">
        <v>5</v>
      </c>
      <c r="D675" s="48">
        <v>3</v>
      </c>
      <c r="E675" s="48">
        <v>-1</v>
      </c>
      <c r="F675" s="49">
        <v>5</v>
      </c>
      <c r="G675" s="49">
        <v>3</v>
      </c>
      <c r="H675" s="49">
        <v>-1</v>
      </c>
      <c r="I675" s="50">
        <v>5</v>
      </c>
      <c r="J675" s="50">
        <v>3</v>
      </c>
      <c r="K675" s="50">
        <v>-1</v>
      </c>
    </row>
    <row r="676" spans="1:11" x14ac:dyDescent="0.35">
      <c r="A676" s="25">
        <f t="shared" si="12"/>
        <v>23</v>
      </c>
      <c r="B676" s="26" t="str">
        <f>VLOOKUP(A676,Banen!A$2:B$50,2,0)</f>
        <v>Ulv</v>
      </c>
      <c r="C676" s="48">
        <v>5</v>
      </c>
      <c r="D676" s="48">
        <v>3</v>
      </c>
      <c r="E676" s="48">
        <v>-1</v>
      </c>
      <c r="F676" s="49">
        <v>5</v>
      </c>
      <c r="G676" s="49">
        <v>3</v>
      </c>
      <c r="H676" s="49">
        <v>-1</v>
      </c>
      <c r="I676" s="50">
        <v>5</v>
      </c>
      <c r="J676" s="50">
        <v>3</v>
      </c>
      <c r="K676" s="50">
        <v>-1</v>
      </c>
    </row>
    <row r="677" spans="1:11" x14ac:dyDescent="0.35">
      <c r="A677" s="25">
        <f t="shared" si="12"/>
        <v>24</v>
      </c>
      <c r="B677" s="26" t="str">
        <f>VLOOKUP(A677,Banen!A$2:B$50,2,0)</f>
        <v>Grævling</v>
      </c>
      <c r="C677" s="48">
        <v>5</v>
      </c>
      <c r="D677" s="48">
        <v>3</v>
      </c>
      <c r="E677" s="48">
        <v>-1</v>
      </c>
      <c r="F677" s="49">
        <v>5</v>
      </c>
      <c r="G677" s="49">
        <v>3</v>
      </c>
      <c r="H677" s="49">
        <v>-1</v>
      </c>
      <c r="I677" s="50">
        <v>5</v>
      </c>
      <c r="J677" s="50">
        <v>3</v>
      </c>
      <c r="K677" s="50">
        <v>-1</v>
      </c>
    </row>
    <row r="678" spans="1:11" x14ac:dyDescent="0.35">
      <c r="A678" s="25">
        <f t="shared" si="12"/>
        <v>25</v>
      </c>
      <c r="B678" s="26" t="str">
        <f>VLOOKUP(A678,Banen!A$2:B$50,2,0)</f>
        <v>Urfugl</v>
      </c>
      <c r="C678" s="48">
        <v>5</v>
      </c>
      <c r="D678" s="48">
        <v>3</v>
      </c>
      <c r="E678" s="48">
        <v>-1</v>
      </c>
      <c r="F678" s="49">
        <v>5</v>
      </c>
      <c r="G678" s="49">
        <v>3</v>
      </c>
      <c r="H678" s="49">
        <v>-1</v>
      </c>
      <c r="I678" s="50">
        <v>5</v>
      </c>
      <c r="J678" s="50">
        <v>3</v>
      </c>
      <c r="K678" s="50">
        <v>-1</v>
      </c>
    </row>
    <row r="679" spans="1:11" x14ac:dyDescent="0.35">
      <c r="A679" s="25">
        <f t="shared" si="12"/>
        <v>26</v>
      </c>
      <c r="B679" s="26" t="str">
        <f>VLOOKUP(A679,Banen!A$2:B$50,2,0)</f>
        <v>Odder</v>
      </c>
      <c r="C679" s="48">
        <v>5</v>
      </c>
      <c r="D679" s="48">
        <v>3</v>
      </c>
      <c r="E679" s="48">
        <v>-1</v>
      </c>
      <c r="F679" s="49">
        <v>5</v>
      </c>
      <c r="G679" s="49">
        <v>3</v>
      </c>
      <c r="H679" s="49">
        <v>-1</v>
      </c>
      <c r="I679" s="50">
        <v>5</v>
      </c>
      <c r="J679" s="50">
        <v>3</v>
      </c>
      <c r="K679" s="50">
        <v>-1</v>
      </c>
    </row>
    <row r="680" spans="1:11" x14ac:dyDescent="0.35">
      <c r="A680" s="25">
        <f t="shared" si="12"/>
        <v>27</v>
      </c>
      <c r="B680" s="26" t="str">
        <f>VLOOKUP(A680,Banen!A$2:B$50,2,0)</f>
        <v>Rå</v>
      </c>
      <c r="C680" s="48">
        <v>5</v>
      </c>
      <c r="D680" s="48">
        <v>3</v>
      </c>
      <c r="E680" s="48">
        <v>-1</v>
      </c>
      <c r="F680" s="49">
        <v>5</v>
      </c>
      <c r="G680" s="49">
        <v>3</v>
      </c>
      <c r="H680" s="49">
        <v>-1</v>
      </c>
      <c r="I680" s="50">
        <v>5</v>
      </c>
      <c r="J680" s="50">
        <v>3</v>
      </c>
      <c r="K680" s="50">
        <v>-1</v>
      </c>
    </row>
    <row r="681" spans="1:11" x14ac:dyDescent="0.35">
      <c r="A681" s="25">
        <f t="shared" si="12"/>
        <v>28</v>
      </c>
      <c r="B681" s="26" t="str">
        <f>VLOOKUP(A681,Banen!A$2:B$50,2,0)</f>
        <v>Ræv</v>
      </c>
      <c r="C681" s="48">
        <v>5</v>
      </c>
      <c r="D681" s="48">
        <v>3</v>
      </c>
      <c r="E681" s="48">
        <v>-1</v>
      </c>
      <c r="F681" s="49">
        <v>5</v>
      </c>
      <c r="G681" s="49">
        <v>3</v>
      </c>
      <c r="H681" s="49">
        <v>-1</v>
      </c>
      <c r="I681" s="50">
        <v>5</v>
      </c>
      <c r="J681" s="50">
        <v>3</v>
      </c>
      <c r="K681" s="50">
        <v>-1</v>
      </c>
    </row>
    <row r="682" spans="1:11" x14ac:dyDescent="0.35">
      <c r="A682" s="25">
        <f t="shared" si="12"/>
        <v>29</v>
      </c>
      <c r="B682" s="26" t="str">
        <f>VLOOKUP(A682,Banen!A$2:B$50,2,0)</f>
        <v>Hare</v>
      </c>
      <c r="C682" s="48">
        <v>5</v>
      </c>
      <c r="D682" s="48">
        <v>3</v>
      </c>
      <c r="E682" s="48">
        <v>-1</v>
      </c>
      <c r="F682" s="49">
        <v>5</v>
      </c>
      <c r="G682" s="49">
        <v>3</v>
      </c>
      <c r="H682" s="49">
        <v>-1</v>
      </c>
      <c r="I682" s="50">
        <v>5</v>
      </c>
      <c r="J682" s="50">
        <v>3</v>
      </c>
      <c r="K682" s="50">
        <v>-1</v>
      </c>
    </row>
    <row r="683" spans="1:11" x14ac:dyDescent="0.35">
      <c r="A683" s="25">
        <f t="shared" si="12"/>
        <v>30</v>
      </c>
      <c r="B683" s="26" t="str">
        <f>VLOOKUP(A683,Banen!A$2:B$50,2,0)</f>
        <v>Løbene Gris</v>
      </c>
      <c r="C683" s="48">
        <v>5</v>
      </c>
      <c r="D683" s="48">
        <v>3</v>
      </c>
      <c r="E683" s="48">
        <v>-1</v>
      </c>
      <c r="F683" s="49">
        <v>5</v>
      </c>
      <c r="G683" s="49">
        <v>3</v>
      </c>
      <c r="H683" s="49">
        <v>-1</v>
      </c>
      <c r="I683" s="50">
        <v>5</v>
      </c>
      <c r="J683" s="50">
        <v>3</v>
      </c>
      <c r="K683" s="50">
        <v>-1</v>
      </c>
    </row>
    <row r="684" spans="1:11" x14ac:dyDescent="0.35">
      <c r="A684" s="25">
        <f t="shared" si="12"/>
        <v>31</v>
      </c>
      <c r="B684" s="26">
        <f>VLOOKUP(A684,Banen!A$2:B$50,2,0)</f>
        <v>0</v>
      </c>
      <c r="C684" s="48">
        <v>5</v>
      </c>
      <c r="D684" s="48">
        <v>3</v>
      </c>
      <c r="E684" s="48">
        <v>-1</v>
      </c>
      <c r="F684" s="49">
        <v>5</v>
      </c>
      <c r="G684" s="49">
        <v>3</v>
      </c>
      <c r="H684" s="49">
        <v>-1</v>
      </c>
      <c r="I684" s="50">
        <v>5</v>
      </c>
      <c r="J684" s="50">
        <v>3</v>
      </c>
      <c r="K684" s="50">
        <v>-1</v>
      </c>
    </row>
    <row r="685" spans="1:11" x14ac:dyDescent="0.35">
      <c r="A685" s="25">
        <f t="shared" si="12"/>
        <v>32</v>
      </c>
      <c r="B685" s="26">
        <f>VLOOKUP(A685,Banen!A$2:B$50,2,0)</f>
        <v>0</v>
      </c>
      <c r="C685" s="48">
        <v>5</v>
      </c>
      <c r="D685" s="48">
        <v>3</v>
      </c>
      <c r="E685" s="48">
        <v>-1</v>
      </c>
      <c r="F685" s="49">
        <v>5</v>
      </c>
      <c r="G685" s="49">
        <v>3</v>
      </c>
      <c r="H685" s="49">
        <v>-1</v>
      </c>
      <c r="I685" s="50">
        <v>5</v>
      </c>
      <c r="J685" s="50">
        <v>3</v>
      </c>
      <c r="K685" s="50">
        <v>-1</v>
      </c>
    </row>
    <row r="686" spans="1:11" x14ac:dyDescent="0.35">
      <c r="A686" s="25">
        <f t="shared" si="12"/>
        <v>33</v>
      </c>
      <c r="B686" s="26">
        <f>VLOOKUP(A686,Banen!A$2:B$50,2,0)</f>
        <v>0</v>
      </c>
      <c r="C686" s="48">
        <v>5</v>
      </c>
      <c r="D686" s="48">
        <v>3</v>
      </c>
      <c r="E686" s="48">
        <v>-1</v>
      </c>
      <c r="F686" s="49">
        <v>5</v>
      </c>
      <c r="G686" s="49">
        <v>3</v>
      </c>
      <c r="H686" s="49">
        <v>-1</v>
      </c>
      <c r="I686" s="50">
        <v>5</v>
      </c>
      <c r="J686" s="50">
        <v>3</v>
      </c>
      <c r="K686" s="50">
        <v>-1</v>
      </c>
    </row>
    <row r="687" spans="1:11" x14ac:dyDescent="0.35">
      <c r="A687" s="25">
        <f t="shared" si="12"/>
        <v>34</v>
      </c>
      <c r="B687" s="26">
        <f>VLOOKUP(A687,Banen!A$2:B$50,2,0)</f>
        <v>0</v>
      </c>
      <c r="C687" s="48">
        <v>5</v>
      </c>
      <c r="D687" s="48">
        <v>3</v>
      </c>
      <c r="E687" s="48">
        <v>-1</v>
      </c>
      <c r="F687" s="49">
        <v>5</v>
      </c>
      <c r="G687" s="49">
        <v>3</v>
      </c>
      <c r="H687" s="49">
        <v>-1</v>
      </c>
      <c r="I687" s="50">
        <v>5</v>
      </c>
      <c r="J687" s="50">
        <v>3</v>
      </c>
      <c r="K687" s="50">
        <v>-1</v>
      </c>
    </row>
    <row r="688" spans="1:11" x14ac:dyDescent="0.35">
      <c r="A688" s="25">
        <f t="shared" si="12"/>
        <v>35</v>
      </c>
      <c r="B688" s="26">
        <f>VLOOKUP(A688,Banen!A$2:B$50,2,0)</f>
        <v>0</v>
      </c>
      <c r="C688" s="48">
        <v>5</v>
      </c>
      <c r="D688" s="48">
        <v>3</v>
      </c>
      <c r="E688" s="48">
        <v>-1</v>
      </c>
      <c r="F688" s="49">
        <v>5</v>
      </c>
      <c r="G688" s="49">
        <v>3</v>
      </c>
      <c r="H688" s="49">
        <v>-1</v>
      </c>
      <c r="I688" s="50">
        <v>5</v>
      </c>
      <c r="J688" s="50">
        <v>3</v>
      </c>
      <c r="K688" s="50">
        <v>-1</v>
      </c>
    </row>
    <row r="689" spans="1:13" x14ac:dyDescent="0.35">
      <c r="A689" s="25">
        <f t="shared" si="12"/>
        <v>36</v>
      </c>
      <c r="B689" s="26">
        <f>VLOOKUP(A689,Banen!A$2:B$50,2,0)</f>
        <v>0</v>
      </c>
      <c r="C689" s="48">
        <v>5</v>
      </c>
      <c r="D689" s="48">
        <v>3</v>
      </c>
      <c r="E689" s="48">
        <v>-1</v>
      </c>
      <c r="F689" s="49">
        <v>5</v>
      </c>
      <c r="G689" s="49">
        <v>3</v>
      </c>
      <c r="H689" s="49">
        <v>-1</v>
      </c>
      <c r="I689" s="50">
        <v>5</v>
      </c>
      <c r="J689" s="50">
        <v>3</v>
      </c>
      <c r="K689" s="50">
        <v>-1</v>
      </c>
    </row>
    <row r="690" spans="1:13" x14ac:dyDescent="0.35">
      <c r="A690" s="25">
        <f t="shared" si="12"/>
        <v>37</v>
      </c>
      <c r="B690" s="26">
        <f>VLOOKUP(A690,Banen!A$2:B$50,2,0)</f>
        <v>0</v>
      </c>
      <c r="C690" s="48">
        <v>5</v>
      </c>
      <c r="D690" s="48">
        <v>3</v>
      </c>
      <c r="E690" s="48">
        <v>-1</v>
      </c>
      <c r="F690" s="49">
        <v>5</v>
      </c>
      <c r="G690" s="49">
        <v>3</v>
      </c>
      <c r="H690" s="49">
        <v>-1</v>
      </c>
      <c r="I690" s="50">
        <v>5</v>
      </c>
      <c r="J690" s="50">
        <v>3</v>
      </c>
      <c r="K690" s="50">
        <v>-1</v>
      </c>
    </row>
    <row r="691" spans="1:13" x14ac:dyDescent="0.35">
      <c r="A691" s="25">
        <f t="shared" si="12"/>
        <v>38</v>
      </c>
      <c r="B691" s="26">
        <f>VLOOKUP(A691,Banen!A$2:B$50,2,0)</f>
        <v>0</v>
      </c>
      <c r="C691" s="48">
        <v>5</v>
      </c>
      <c r="D691" s="48">
        <v>3</v>
      </c>
      <c r="E691" s="48">
        <v>-1</v>
      </c>
      <c r="F691" s="49">
        <v>5</v>
      </c>
      <c r="G691" s="49">
        <v>3</v>
      </c>
      <c r="H691" s="49">
        <v>-1</v>
      </c>
      <c r="I691" s="50">
        <v>5</v>
      </c>
      <c r="J691" s="50">
        <v>3</v>
      </c>
      <c r="K691" s="50">
        <v>-1</v>
      </c>
    </row>
    <row r="692" spans="1:13" x14ac:dyDescent="0.35">
      <c r="A692" s="25">
        <f t="shared" si="12"/>
        <v>39</v>
      </c>
      <c r="B692" s="26">
        <f>VLOOKUP(A692,Banen!A$2:B$50,2,0)</f>
        <v>0</v>
      </c>
      <c r="C692" s="48">
        <v>5</v>
      </c>
      <c r="D692" s="48">
        <v>3</v>
      </c>
      <c r="E692" s="48">
        <v>-1</v>
      </c>
      <c r="F692" s="49">
        <v>5</v>
      </c>
      <c r="G692" s="49">
        <v>3</v>
      </c>
      <c r="H692" s="49">
        <v>-1</v>
      </c>
      <c r="I692" s="50">
        <v>5</v>
      </c>
      <c r="J692" s="50">
        <v>3</v>
      </c>
      <c r="K692" s="50">
        <v>-1</v>
      </c>
    </row>
    <row r="693" spans="1:13" x14ac:dyDescent="0.35">
      <c r="A693" s="25">
        <f t="shared" si="12"/>
        <v>40</v>
      </c>
      <c r="B693" s="26">
        <f>VLOOKUP(A693,Banen!A$2:B$50,2,0)</f>
        <v>0</v>
      </c>
      <c r="C693" s="48">
        <v>5</v>
      </c>
      <c r="D693" s="48">
        <v>3</v>
      </c>
      <c r="E693" s="48">
        <v>-1</v>
      </c>
      <c r="F693" s="49">
        <v>5</v>
      </c>
      <c r="G693" s="49">
        <v>3</v>
      </c>
      <c r="H693" s="49">
        <v>-1</v>
      </c>
      <c r="I693" s="50">
        <v>5</v>
      </c>
      <c r="J693" s="50">
        <v>3</v>
      </c>
      <c r="K693" s="50">
        <v>-1</v>
      </c>
    </row>
    <row r="694" spans="1:13" x14ac:dyDescent="0.35">
      <c r="C694" s="1"/>
      <c r="D694" s="1"/>
      <c r="E694" s="1"/>
      <c r="F694" s="1"/>
    </row>
    <row r="696" spans="1:13" x14ac:dyDescent="0.35">
      <c r="B696" s="28" t="s">
        <v>63</v>
      </c>
      <c r="C696" s="83"/>
      <c r="D696" s="29"/>
      <c r="E696" s="30"/>
      <c r="F696" s="102"/>
      <c r="G696" s="103"/>
      <c r="H696" s="104"/>
      <c r="I696" s="102"/>
      <c r="J696" s="103"/>
      <c r="K696" s="104"/>
      <c r="L696" s="105" t="str">
        <f>Startliste!A4</f>
        <v>JLT 22796394</v>
      </c>
      <c r="M696" s="106"/>
    </row>
    <row r="697" spans="1:13" x14ac:dyDescent="0.35">
      <c r="B697" s="28" t="s">
        <v>64</v>
      </c>
      <c r="C697" s="83"/>
      <c r="D697" s="29"/>
      <c r="E697" s="30"/>
      <c r="F697" s="102"/>
      <c r="G697" s="103"/>
      <c r="H697" s="104"/>
      <c r="I697" s="102"/>
      <c r="J697" s="103"/>
      <c r="K697" s="104"/>
      <c r="L697" s="106"/>
      <c r="M697" s="106"/>
    </row>
    <row r="698" spans="1:13" x14ac:dyDescent="0.35">
      <c r="B698" s="28" t="s">
        <v>65</v>
      </c>
      <c r="C698" s="83"/>
      <c r="D698" s="31"/>
      <c r="E698" s="30"/>
      <c r="F698" s="102"/>
      <c r="G698" s="103"/>
      <c r="H698" s="104"/>
      <c r="I698" s="102"/>
      <c r="J698" s="103"/>
      <c r="K698" s="104"/>
      <c r="L698" s="106"/>
      <c r="M698" s="106"/>
    </row>
    <row r="699" spans="1:13" x14ac:dyDescent="0.35">
      <c r="B699" s="2"/>
      <c r="C699" s="2"/>
      <c r="D699" s="2"/>
      <c r="E699" s="2"/>
      <c r="F699" s="2"/>
      <c r="G699" s="2"/>
      <c r="H699" s="2"/>
      <c r="I699" s="2"/>
      <c r="J699" s="2"/>
      <c r="K699" s="2"/>
      <c r="L699" s="106"/>
      <c r="M699" s="106"/>
    </row>
    <row r="700" spans="1:13" x14ac:dyDescent="0.35">
      <c r="B700" s="28" t="s">
        <v>66</v>
      </c>
      <c r="C700" s="102"/>
      <c r="D700" s="103"/>
      <c r="E700" s="104"/>
      <c r="F700" s="102"/>
      <c r="G700" s="103"/>
      <c r="H700" s="104"/>
      <c r="I700" s="102"/>
      <c r="J700" s="103"/>
      <c r="K700" s="104"/>
      <c r="L700" s="106"/>
      <c r="M700" s="106"/>
    </row>
    <row r="703" spans="1:13" x14ac:dyDescent="0.35">
      <c r="B703" s="3" t="s">
        <v>60</v>
      </c>
    </row>
    <row r="704" spans="1:13" x14ac:dyDescent="0.35">
      <c r="B704" s="3">
        <f>B650+1</f>
        <v>14</v>
      </c>
    </row>
    <row r="705" spans="1:13" x14ac:dyDescent="0.35">
      <c r="A705" s="22"/>
      <c r="B705" s="23"/>
      <c r="C705" s="99">
        <f>Startliste!C42</f>
        <v>40</v>
      </c>
      <c r="D705" s="99"/>
      <c r="E705" s="99"/>
      <c r="F705" s="99">
        <f>Startliste!C43</f>
        <v>41</v>
      </c>
      <c r="G705" s="99"/>
      <c r="H705" s="99"/>
      <c r="I705" s="99">
        <f>Startliste!C44</f>
        <v>42</v>
      </c>
      <c r="J705" s="99"/>
      <c r="K705" s="99"/>
    </row>
    <row r="706" spans="1:13" x14ac:dyDescent="0.35">
      <c r="A706" s="22"/>
      <c r="B706" s="23"/>
      <c r="C706" s="100" t="str">
        <f>Startliste!D42</f>
        <v>Martin Jakobsen</v>
      </c>
      <c r="D706" s="100"/>
      <c r="E706" s="100"/>
      <c r="F706" s="100">
        <f>Startliste!D43</f>
        <v>0</v>
      </c>
      <c r="G706" s="100"/>
      <c r="H706" s="100"/>
      <c r="I706" s="100">
        <f>Startliste!D44</f>
        <v>0</v>
      </c>
      <c r="J706" s="100"/>
      <c r="K706" s="100"/>
    </row>
    <row r="707" spans="1:13" x14ac:dyDescent="0.35">
      <c r="A707" s="85" t="s">
        <v>67</v>
      </c>
      <c r="B707" s="24" t="s">
        <v>68</v>
      </c>
      <c r="C707" s="101"/>
      <c r="D707" s="101"/>
      <c r="E707" s="101"/>
      <c r="F707" s="101"/>
      <c r="G707" s="101"/>
      <c r="H707" s="101"/>
      <c r="I707" s="101"/>
      <c r="J707" s="101"/>
      <c r="K707" s="101"/>
      <c r="L707" s="5"/>
      <c r="M707" s="2"/>
    </row>
    <row r="708" spans="1:13" x14ac:dyDescent="0.35">
      <c r="A708" s="25">
        <v>1</v>
      </c>
      <c r="B708" s="26" t="str">
        <f>VLOOKUP(A708,Banen!A$2:B$50,2,0)</f>
        <v>Muflon</v>
      </c>
      <c r="C708" s="48">
        <v>5</v>
      </c>
      <c r="D708" s="48">
        <v>3</v>
      </c>
      <c r="E708" s="48">
        <v>-1</v>
      </c>
      <c r="F708" s="49">
        <v>5</v>
      </c>
      <c r="G708" s="49">
        <v>3</v>
      </c>
      <c r="H708" s="49">
        <v>-1</v>
      </c>
      <c r="I708" s="50">
        <v>5</v>
      </c>
      <c r="J708" s="50">
        <v>3</v>
      </c>
      <c r="K708" s="50">
        <v>-1</v>
      </c>
    </row>
    <row r="709" spans="1:13" x14ac:dyDescent="0.35">
      <c r="A709" s="25">
        <f>A708+1</f>
        <v>2</v>
      </c>
      <c r="B709" s="26" t="str">
        <f>VLOOKUP(A709,Banen!A$2:B$50,2,0)</f>
        <v>Kok</v>
      </c>
      <c r="C709" s="48">
        <v>5</v>
      </c>
      <c r="D709" s="48">
        <v>3</v>
      </c>
      <c r="E709" s="48">
        <v>-1</v>
      </c>
      <c r="F709" s="49">
        <v>5</v>
      </c>
      <c r="G709" s="49">
        <v>3</v>
      </c>
      <c r="H709" s="49">
        <v>-1</v>
      </c>
      <c r="I709" s="50">
        <v>5</v>
      </c>
      <c r="J709" s="50">
        <v>3</v>
      </c>
      <c r="K709" s="50">
        <v>-1</v>
      </c>
    </row>
    <row r="710" spans="1:13" x14ac:dyDescent="0.35">
      <c r="A710" s="25">
        <f t="shared" ref="A710:A747" si="13">A709+1</f>
        <v>3</v>
      </c>
      <c r="B710" s="26" t="str">
        <f>VLOOKUP(A710,Banen!A$2:B$50,2,0)</f>
        <v>Jærv</v>
      </c>
      <c r="C710" s="48">
        <v>5</v>
      </c>
      <c r="D710" s="48">
        <v>3</v>
      </c>
      <c r="E710" s="48">
        <v>-1</v>
      </c>
      <c r="F710" s="49">
        <v>5</v>
      </c>
      <c r="G710" s="49">
        <v>3</v>
      </c>
      <c r="H710" s="49">
        <v>-1</v>
      </c>
      <c r="I710" s="50">
        <v>5</v>
      </c>
      <c r="J710" s="50">
        <v>3</v>
      </c>
      <c r="K710" s="50">
        <v>-1</v>
      </c>
    </row>
    <row r="711" spans="1:13" x14ac:dyDescent="0.35">
      <c r="A711" s="25">
        <f t="shared" si="13"/>
        <v>4</v>
      </c>
      <c r="B711" s="26" t="str">
        <f>VLOOKUP(A711,Banen!A$2:B$50,2,0)</f>
        <v>Mårhund</v>
      </c>
      <c r="C711" s="48">
        <v>5</v>
      </c>
      <c r="D711" s="48">
        <v>3</v>
      </c>
      <c r="E711" s="48">
        <v>-1</v>
      </c>
      <c r="F711" s="49">
        <v>5</v>
      </c>
      <c r="G711" s="49">
        <v>3</v>
      </c>
      <c r="H711" s="49">
        <v>-1</v>
      </c>
      <c r="I711" s="50">
        <v>5</v>
      </c>
      <c r="J711" s="50">
        <v>3</v>
      </c>
      <c r="K711" s="50">
        <v>-1</v>
      </c>
    </row>
    <row r="712" spans="1:13" x14ac:dyDescent="0.35">
      <c r="A712" s="25">
        <f t="shared" si="13"/>
        <v>5</v>
      </c>
      <c r="B712" s="26" t="str">
        <f>VLOOKUP(A712,Banen!A$2:B$50,2,0)</f>
        <v>Bæver</v>
      </c>
      <c r="C712" s="48">
        <v>5</v>
      </c>
      <c r="D712" s="48">
        <v>3</v>
      </c>
      <c r="E712" s="48">
        <v>-1</v>
      </c>
      <c r="F712" s="49">
        <v>5</v>
      </c>
      <c r="G712" s="49">
        <v>3</v>
      </c>
      <c r="H712" s="49">
        <v>-1</v>
      </c>
      <c r="I712" s="50">
        <v>5</v>
      </c>
      <c r="J712" s="50">
        <v>3</v>
      </c>
      <c r="K712" s="50">
        <v>-1</v>
      </c>
    </row>
    <row r="713" spans="1:13" x14ac:dyDescent="0.35">
      <c r="A713" s="25">
        <f t="shared" si="13"/>
        <v>6</v>
      </c>
      <c r="B713" s="26" t="str">
        <f>VLOOKUP(A713,Banen!A$2:B$50,2,0)</f>
        <v>Buk</v>
      </c>
      <c r="C713" s="48">
        <v>5</v>
      </c>
      <c r="D713" s="48">
        <v>3</v>
      </c>
      <c r="E713" s="48">
        <v>-1</v>
      </c>
      <c r="F713" s="49">
        <v>5</v>
      </c>
      <c r="G713" s="49">
        <v>3</v>
      </c>
      <c r="H713" s="49">
        <v>-1</v>
      </c>
      <c r="I713" s="50">
        <v>5</v>
      </c>
      <c r="J713" s="50">
        <v>3</v>
      </c>
      <c r="K713" s="50">
        <v>-1</v>
      </c>
    </row>
    <row r="714" spans="1:13" x14ac:dyDescent="0.35">
      <c r="A714" s="25">
        <f t="shared" si="13"/>
        <v>7</v>
      </c>
      <c r="B714" s="26" t="str">
        <f>VLOOKUP(A714,Banen!A$2:B$50,2,0)</f>
        <v>Gimse</v>
      </c>
      <c r="C714" s="48">
        <v>5</v>
      </c>
      <c r="D714" s="48">
        <v>3</v>
      </c>
      <c r="E714" s="48">
        <v>-1</v>
      </c>
      <c r="F714" s="49">
        <v>5</v>
      </c>
      <c r="G714" s="49">
        <v>3</v>
      </c>
      <c r="H714" s="49">
        <v>-1</v>
      </c>
      <c r="I714" s="50">
        <v>5</v>
      </c>
      <c r="J714" s="50">
        <v>3</v>
      </c>
      <c r="K714" s="50">
        <v>-1</v>
      </c>
    </row>
    <row r="715" spans="1:13" x14ac:dyDescent="0.35">
      <c r="A715" s="25">
        <f t="shared" si="13"/>
        <v>8</v>
      </c>
      <c r="B715" s="26" t="str">
        <f>VLOOKUP(A715,Banen!A$2:B$50,2,0)</f>
        <v>Ræv</v>
      </c>
      <c r="C715" s="48">
        <v>5</v>
      </c>
      <c r="D715" s="48">
        <v>3</v>
      </c>
      <c r="E715" s="48">
        <v>-1</v>
      </c>
      <c r="F715" s="49">
        <v>5</v>
      </c>
      <c r="G715" s="49">
        <v>3</v>
      </c>
      <c r="H715" s="49">
        <v>-1</v>
      </c>
      <c r="I715" s="50">
        <v>5</v>
      </c>
      <c r="J715" s="50">
        <v>3</v>
      </c>
      <c r="K715" s="50">
        <v>-1</v>
      </c>
    </row>
    <row r="716" spans="1:13" x14ac:dyDescent="0.35">
      <c r="A716" s="25">
        <f t="shared" si="13"/>
        <v>9</v>
      </c>
      <c r="B716" s="26" t="str">
        <f>VLOOKUP(A716,Banen!A$2:B$50,2,0)</f>
        <v>Tjur</v>
      </c>
      <c r="C716" s="48">
        <v>5</v>
      </c>
      <c r="D716" s="48">
        <v>3</v>
      </c>
      <c r="E716" s="48">
        <v>-1</v>
      </c>
      <c r="F716" s="49">
        <v>5</v>
      </c>
      <c r="G716" s="49">
        <v>3</v>
      </c>
      <c r="H716" s="49">
        <v>-1</v>
      </c>
      <c r="I716" s="50">
        <v>5</v>
      </c>
      <c r="J716" s="50">
        <v>3</v>
      </c>
      <c r="K716" s="50">
        <v>-1</v>
      </c>
    </row>
    <row r="717" spans="1:13" x14ac:dyDescent="0.35">
      <c r="A717" s="25">
        <f t="shared" si="13"/>
        <v>10</v>
      </c>
      <c r="B717" s="26" t="str">
        <f>VLOOKUP(A717,Banen!A$2:B$50,2,0)</f>
        <v>Vaskebjørn</v>
      </c>
      <c r="C717" s="48">
        <v>5</v>
      </c>
      <c r="D717" s="48">
        <v>3</v>
      </c>
      <c r="E717" s="48">
        <v>-1</v>
      </c>
      <c r="F717" s="49">
        <v>5</v>
      </c>
      <c r="G717" s="49">
        <v>3</v>
      </c>
      <c r="H717" s="49">
        <v>-1</v>
      </c>
      <c r="I717" s="50">
        <v>5</v>
      </c>
      <c r="J717" s="50">
        <v>3</v>
      </c>
      <c r="K717" s="50">
        <v>-1</v>
      </c>
    </row>
    <row r="718" spans="1:13" x14ac:dyDescent="0.35">
      <c r="A718" s="25">
        <f t="shared" si="13"/>
        <v>11</v>
      </c>
      <c r="B718" s="26" t="str">
        <f>VLOOKUP(A718,Banen!A$2:B$50,2,0)</f>
        <v>Kronhjort</v>
      </c>
      <c r="C718" s="48">
        <v>5</v>
      </c>
      <c r="D718" s="48">
        <v>3</v>
      </c>
      <c r="E718" s="48">
        <v>-1</v>
      </c>
      <c r="F718" s="49">
        <v>5</v>
      </c>
      <c r="G718" s="49">
        <v>3</v>
      </c>
      <c r="H718" s="49">
        <v>-1</v>
      </c>
      <c r="I718" s="50">
        <v>5</v>
      </c>
      <c r="J718" s="50">
        <v>3</v>
      </c>
      <c r="K718" s="50">
        <v>-1</v>
      </c>
    </row>
    <row r="719" spans="1:13" x14ac:dyDescent="0.35">
      <c r="A719" s="25">
        <f t="shared" si="13"/>
        <v>12</v>
      </c>
      <c r="B719" s="26" t="str">
        <f>VLOOKUP(A719,Banen!A$2:B$50,2,0)</f>
        <v>Dåhjort</v>
      </c>
      <c r="C719" s="48">
        <v>5</v>
      </c>
      <c r="D719" s="48">
        <v>3</v>
      </c>
      <c r="E719" s="48">
        <v>-1</v>
      </c>
      <c r="F719" s="49">
        <v>5</v>
      </c>
      <c r="G719" s="49">
        <v>3</v>
      </c>
      <c r="H719" s="49">
        <v>-1</v>
      </c>
      <c r="I719" s="50">
        <v>5</v>
      </c>
      <c r="J719" s="50">
        <v>3</v>
      </c>
      <c r="K719" s="50">
        <v>-1</v>
      </c>
    </row>
    <row r="720" spans="1:13" x14ac:dyDescent="0.35">
      <c r="A720" s="25">
        <f t="shared" si="13"/>
        <v>13</v>
      </c>
      <c r="B720" s="26" t="str">
        <f>VLOOKUP(A720,Banen!A$2:B$50,2,0)</f>
        <v>Stenbuk Brun</v>
      </c>
      <c r="C720" s="48">
        <v>5</v>
      </c>
      <c r="D720" s="48">
        <v>3</v>
      </c>
      <c r="E720" s="48">
        <v>-1</v>
      </c>
      <c r="F720" s="49">
        <v>5</v>
      </c>
      <c r="G720" s="49">
        <v>3</v>
      </c>
      <c r="H720" s="49">
        <v>-1</v>
      </c>
      <c r="I720" s="50">
        <v>5</v>
      </c>
      <c r="J720" s="50">
        <v>3</v>
      </c>
      <c r="K720" s="50">
        <v>-1</v>
      </c>
    </row>
    <row r="721" spans="1:11" x14ac:dyDescent="0.35">
      <c r="A721" s="25">
        <f t="shared" si="13"/>
        <v>14</v>
      </c>
      <c r="B721" s="26" t="str">
        <f>VLOOKUP(A721,Banen!A$2:B$50,2,0)</f>
        <v>And</v>
      </c>
      <c r="C721" s="48">
        <v>5</v>
      </c>
      <c r="D721" s="48">
        <v>3</v>
      </c>
      <c r="E721" s="48">
        <v>-1</v>
      </c>
      <c r="F721" s="49">
        <v>5</v>
      </c>
      <c r="G721" s="49">
        <v>3</v>
      </c>
      <c r="H721" s="49">
        <v>-1</v>
      </c>
      <c r="I721" s="50">
        <v>5</v>
      </c>
      <c r="J721" s="50">
        <v>3</v>
      </c>
      <c r="K721" s="50">
        <v>-1</v>
      </c>
    </row>
    <row r="722" spans="1:11" x14ac:dyDescent="0.35">
      <c r="A722" s="25">
        <f t="shared" si="13"/>
        <v>15</v>
      </c>
      <c r="B722" s="26" t="str">
        <f>VLOOKUP(A722,Banen!A$2:B$50,2,0)</f>
        <v>Kalkun</v>
      </c>
      <c r="C722" s="48">
        <v>5</v>
      </c>
      <c r="D722" s="48">
        <v>3</v>
      </c>
      <c r="E722" s="48">
        <v>-1</v>
      </c>
      <c r="F722" s="49">
        <v>5</v>
      </c>
      <c r="G722" s="49">
        <v>3</v>
      </c>
      <c r="H722" s="49">
        <v>-1</v>
      </c>
      <c r="I722" s="50">
        <v>5</v>
      </c>
      <c r="J722" s="50">
        <v>3</v>
      </c>
      <c r="K722" s="50">
        <v>-1</v>
      </c>
    </row>
    <row r="723" spans="1:11" x14ac:dyDescent="0.35">
      <c r="A723" s="25">
        <f t="shared" si="13"/>
        <v>16</v>
      </c>
      <c r="B723" s="26" t="str">
        <f>VLOOKUP(A723,Banen!A$2:B$50,2,0)</f>
        <v>Orne</v>
      </c>
      <c r="C723" s="48">
        <v>5</v>
      </c>
      <c r="D723" s="48">
        <v>3</v>
      </c>
      <c r="E723" s="48">
        <v>-1</v>
      </c>
      <c r="F723" s="49">
        <v>5</v>
      </c>
      <c r="G723" s="49">
        <v>3</v>
      </c>
      <c r="H723" s="49">
        <v>-1</v>
      </c>
      <c r="I723" s="50">
        <v>5</v>
      </c>
      <c r="J723" s="50">
        <v>3</v>
      </c>
      <c r="K723" s="50">
        <v>-1</v>
      </c>
    </row>
    <row r="724" spans="1:11" x14ac:dyDescent="0.35">
      <c r="A724" s="25">
        <f t="shared" si="13"/>
        <v>17</v>
      </c>
      <c r="B724" s="26" t="str">
        <f>VLOOKUP(A724,Banen!A$2:B$50,2,0)</f>
        <v>Gås</v>
      </c>
      <c r="C724" s="48">
        <v>5</v>
      </c>
      <c r="D724" s="48">
        <v>3</v>
      </c>
      <c r="E724" s="48">
        <v>-1</v>
      </c>
      <c r="F724" s="49">
        <v>5</v>
      </c>
      <c r="G724" s="49">
        <v>3</v>
      </c>
      <c r="H724" s="49">
        <v>-1</v>
      </c>
      <c r="I724" s="50">
        <v>5</v>
      </c>
      <c r="J724" s="50">
        <v>3</v>
      </c>
      <c r="K724" s="50">
        <v>-1</v>
      </c>
    </row>
    <row r="725" spans="1:11" x14ac:dyDescent="0.35">
      <c r="A725" s="25">
        <f t="shared" si="13"/>
        <v>18</v>
      </c>
      <c r="B725" s="26" t="str">
        <f>VLOOKUP(A725,Banen!A$2:B$50,2,0)</f>
        <v>Stenbuk Hvid</v>
      </c>
      <c r="C725" s="48">
        <v>5</v>
      </c>
      <c r="D725" s="48">
        <v>3</v>
      </c>
      <c r="E725" s="48">
        <v>-1</v>
      </c>
      <c r="F725" s="49">
        <v>5</v>
      </c>
      <c r="G725" s="49">
        <v>3</v>
      </c>
      <c r="H725" s="49">
        <v>-1</v>
      </c>
      <c r="I725" s="50">
        <v>5</v>
      </c>
      <c r="J725" s="50">
        <v>3</v>
      </c>
      <c r="K725" s="50">
        <v>-1</v>
      </c>
    </row>
    <row r="726" spans="1:11" x14ac:dyDescent="0.35">
      <c r="A726" s="25">
        <f t="shared" si="13"/>
        <v>19</v>
      </c>
      <c r="B726" s="26" t="str">
        <f>VLOOKUP(A726,Banen!A$2:B$50,2,0)</f>
        <v>Muflon</v>
      </c>
      <c r="C726" s="48">
        <v>5</v>
      </c>
      <c r="D726" s="48">
        <v>3</v>
      </c>
      <c r="E726" s="48">
        <v>-1</v>
      </c>
      <c r="F726" s="49">
        <v>5</v>
      </c>
      <c r="G726" s="49">
        <v>3</v>
      </c>
      <c r="H726" s="49">
        <v>-1</v>
      </c>
      <c r="I726" s="50">
        <v>5</v>
      </c>
      <c r="J726" s="50">
        <v>3</v>
      </c>
      <c r="K726" s="50">
        <v>-1</v>
      </c>
    </row>
    <row r="727" spans="1:11" x14ac:dyDescent="0.35">
      <c r="A727" s="25">
        <f t="shared" si="13"/>
        <v>20</v>
      </c>
      <c r="B727" s="26" t="str">
        <f>VLOOKUP(A727,Banen!A$2:B$50,2,0)</f>
        <v>Rensdyr</v>
      </c>
      <c r="C727" s="48">
        <v>5</v>
      </c>
      <c r="D727" s="48">
        <v>3</v>
      </c>
      <c r="E727" s="48">
        <v>-1</v>
      </c>
      <c r="F727" s="49">
        <v>5</v>
      </c>
      <c r="G727" s="49">
        <v>3</v>
      </c>
      <c r="H727" s="49">
        <v>-1</v>
      </c>
      <c r="I727" s="50">
        <v>5</v>
      </c>
      <c r="J727" s="50">
        <v>3</v>
      </c>
      <c r="K727" s="50">
        <v>-1</v>
      </c>
    </row>
    <row r="728" spans="1:11" x14ac:dyDescent="0.35">
      <c r="A728" s="25">
        <f t="shared" si="13"/>
        <v>21</v>
      </c>
      <c r="B728" s="26" t="str">
        <f>VLOOKUP(A728,Banen!A$2:B$50,2,0)</f>
        <v>Kok</v>
      </c>
      <c r="C728" s="48">
        <v>5</v>
      </c>
      <c r="D728" s="48">
        <v>3</v>
      </c>
      <c r="E728" s="48">
        <v>-1</v>
      </c>
      <c r="F728" s="49">
        <v>5</v>
      </c>
      <c r="G728" s="49">
        <v>3</v>
      </c>
      <c r="H728" s="49">
        <v>-1</v>
      </c>
      <c r="I728" s="50">
        <v>5</v>
      </c>
      <c r="J728" s="50">
        <v>3</v>
      </c>
      <c r="K728" s="50">
        <v>-1</v>
      </c>
    </row>
    <row r="729" spans="1:11" x14ac:dyDescent="0.35">
      <c r="A729" s="25">
        <f t="shared" si="13"/>
        <v>22</v>
      </c>
      <c r="B729" s="26" t="str">
        <f>VLOOKUP(A729,Banen!A$2:B$50,2,0)</f>
        <v>Bæver</v>
      </c>
      <c r="C729" s="48">
        <v>5</v>
      </c>
      <c r="D729" s="48">
        <v>3</v>
      </c>
      <c r="E729" s="48">
        <v>-1</v>
      </c>
      <c r="F729" s="49">
        <v>5</v>
      </c>
      <c r="G729" s="49">
        <v>3</v>
      </c>
      <c r="H729" s="49">
        <v>-1</v>
      </c>
      <c r="I729" s="50">
        <v>5</v>
      </c>
      <c r="J729" s="50">
        <v>3</v>
      </c>
      <c r="K729" s="50">
        <v>-1</v>
      </c>
    </row>
    <row r="730" spans="1:11" x14ac:dyDescent="0.35">
      <c r="A730" s="25">
        <f t="shared" si="13"/>
        <v>23</v>
      </c>
      <c r="B730" s="26" t="str">
        <f>VLOOKUP(A730,Banen!A$2:B$50,2,0)</f>
        <v>Ulv</v>
      </c>
      <c r="C730" s="48">
        <v>5</v>
      </c>
      <c r="D730" s="48">
        <v>3</v>
      </c>
      <c r="E730" s="48">
        <v>-1</v>
      </c>
      <c r="F730" s="49">
        <v>5</v>
      </c>
      <c r="G730" s="49">
        <v>3</v>
      </c>
      <c r="H730" s="49">
        <v>-1</v>
      </c>
      <c r="I730" s="50">
        <v>5</v>
      </c>
      <c r="J730" s="50">
        <v>3</v>
      </c>
      <c r="K730" s="50">
        <v>-1</v>
      </c>
    </row>
    <row r="731" spans="1:11" x14ac:dyDescent="0.35">
      <c r="A731" s="25">
        <f t="shared" si="13"/>
        <v>24</v>
      </c>
      <c r="B731" s="26" t="str">
        <f>VLOOKUP(A731,Banen!A$2:B$50,2,0)</f>
        <v>Grævling</v>
      </c>
      <c r="C731" s="48">
        <v>5</v>
      </c>
      <c r="D731" s="48">
        <v>3</v>
      </c>
      <c r="E731" s="48">
        <v>-1</v>
      </c>
      <c r="F731" s="49">
        <v>5</v>
      </c>
      <c r="G731" s="49">
        <v>3</v>
      </c>
      <c r="H731" s="49">
        <v>-1</v>
      </c>
      <c r="I731" s="50">
        <v>5</v>
      </c>
      <c r="J731" s="50">
        <v>3</v>
      </c>
      <c r="K731" s="50">
        <v>-1</v>
      </c>
    </row>
    <row r="732" spans="1:11" x14ac:dyDescent="0.35">
      <c r="A732" s="25">
        <f t="shared" si="13"/>
        <v>25</v>
      </c>
      <c r="B732" s="26" t="str">
        <f>VLOOKUP(A732,Banen!A$2:B$50,2,0)</f>
        <v>Urfugl</v>
      </c>
      <c r="C732" s="48">
        <v>5</v>
      </c>
      <c r="D732" s="48">
        <v>3</v>
      </c>
      <c r="E732" s="48">
        <v>-1</v>
      </c>
      <c r="F732" s="49">
        <v>5</v>
      </c>
      <c r="G732" s="49">
        <v>3</v>
      </c>
      <c r="H732" s="49">
        <v>-1</v>
      </c>
      <c r="I732" s="50">
        <v>5</v>
      </c>
      <c r="J732" s="50">
        <v>3</v>
      </c>
      <c r="K732" s="50">
        <v>-1</v>
      </c>
    </row>
    <row r="733" spans="1:11" x14ac:dyDescent="0.35">
      <c r="A733" s="25">
        <f t="shared" si="13"/>
        <v>26</v>
      </c>
      <c r="B733" s="26" t="str">
        <f>VLOOKUP(A733,Banen!A$2:B$50,2,0)</f>
        <v>Odder</v>
      </c>
      <c r="C733" s="48">
        <v>5</v>
      </c>
      <c r="D733" s="48">
        <v>3</v>
      </c>
      <c r="E733" s="48">
        <v>-1</v>
      </c>
      <c r="F733" s="49">
        <v>5</v>
      </c>
      <c r="G733" s="49">
        <v>3</v>
      </c>
      <c r="H733" s="49">
        <v>-1</v>
      </c>
      <c r="I733" s="50">
        <v>5</v>
      </c>
      <c r="J733" s="50">
        <v>3</v>
      </c>
      <c r="K733" s="50">
        <v>-1</v>
      </c>
    </row>
    <row r="734" spans="1:11" x14ac:dyDescent="0.35">
      <c r="A734" s="25">
        <f t="shared" si="13"/>
        <v>27</v>
      </c>
      <c r="B734" s="26" t="str">
        <f>VLOOKUP(A734,Banen!A$2:B$50,2,0)</f>
        <v>Rå</v>
      </c>
      <c r="C734" s="48">
        <v>5</v>
      </c>
      <c r="D734" s="48">
        <v>3</v>
      </c>
      <c r="E734" s="48">
        <v>-1</v>
      </c>
      <c r="F734" s="49">
        <v>5</v>
      </c>
      <c r="G734" s="49">
        <v>3</v>
      </c>
      <c r="H734" s="49">
        <v>-1</v>
      </c>
      <c r="I734" s="50">
        <v>5</v>
      </c>
      <c r="J734" s="50">
        <v>3</v>
      </c>
      <c r="K734" s="50">
        <v>-1</v>
      </c>
    </row>
    <row r="735" spans="1:11" x14ac:dyDescent="0.35">
      <c r="A735" s="25">
        <f t="shared" si="13"/>
        <v>28</v>
      </c>
      <c r="B735" s="26" t="str">
        <f>VLOOKUP(A735,Banen!A$2:B$50,2,0)</f>
        <v>Ræv</v>
      </c>
      <c r="C735" s="48">
        <v>5</v>
      </c>
      <c r="D735" s="48">
        <v>3</v>
      </c>
      <c r="E735" s="48">
        <v>-1</v>
      </c>
      <c r="F735" s="49">
        <v>5</v>
      </c>
      <c r="G735" s="49">
        <v>3</v>
      </c>
      <c r="H735" s="49">
        <v>-1</v>
      </c>
      <c r="I735" s="50">
        <v>5</v>
      </c>
      <c r="J735" s="50">
        <v>3</v>
      </c>
      <c r="K735" s="50">
        <v>-1</v>
      </c>
    </row>
    <row r="736" spans="1:11" x14ac:dyDescent="0.35">
      <c r="A736" s="25">
        <f t="shared" si="13"/>
        <v>29</v>
      </c>
      <c r="B736" s="26" t="str">
        <f>VLOOKUP(A736,Banen!A$2:B$50,2,0)</f>
        <v>Hare</v>
      </c>
      <c r="C736" s="48">
        <v>5</v>
      </c>
      <c r="D736" s="48">
        <v>3</v>
      </c>
      <c r="E736" s="48">
        <v>-1</v>
      </c>
      <c r="F736" s="49">
        <v>5</v>
      </c>
      <c r="G736" s="49">
        <v>3</v>
      </c>
      <c r="H736" s="49">
        <v>-1</v>
      </c>
      <c r="I736" s="50">
        <v>5</v>
      </c>
      <c r="J736" s="50">
        <v>3</v>
      </c>
      <c r="K736" s="50">
        <v>-1</v>
      </c>
    </row>
    <row r="737" spans="1:13" x14ac:dyDescent="0.35">
      <c r="A737" s="25">
        <f t="shared" si="13"/>
        <v>30</v>
      </c>
      <c r="B737" s="26" t="str">
        <f>VLOOKUP(A737,Banen!A$2:B$50,2,0)</f>
        <v>Løbene Gris</v>
      </c>
      <c r="C737" s="48">
        <v>5</v>
      </c>
      <c r="D737" s="48">
        <v>3</v>
      </c>
      <c r="E737" s="48">
        <v>-1</v>
      </c>
      <c r="F737" s="49">
        <v>5</v>
      </c>
      <c r="G737" s="49">
        <v>3</v>
      </c>
      <c r="H737" s="49">
        <v>-1</v>
      </c>
      <c r="I737" s="50">
        <v>5</v>
      </c>
      <c r="J737" s="50">
        <v>3</v>
      </c>
      <c r="K737" s="50">
        <v>-1</v>
      </c>
    </row>
    <row r="738" spans="1:13" x14ac:dyDescent="0.35">
      <c r="A738" s="25">
        <f t="shared" si="13"/>
        <v>31</v>
      </c>
      <c r="B738" s="26">
        <f>VLOOKUP(A738,Banen!A$2:B$50,2,0)</f>
        <v>0</v>
      </c>
      <c r="C738" s="48">
        <v>5</v>
      </c>
      <c r="D738" s="48">
        <v>3</v>
      </c>
      <c r="E738" s="48">
        <v>-1</v>
      </c>
      <c r="F738" s="49">
        <v>5</v>
      </c>
      <c r="G738" s="49">
        <v>3</v>
      </c>
      <c r="H738" s="49">
        <v>-1</v>
      </c>
      <c r="I738" s="50">
        <v>5</v>
      </c>
      <c r="J738" s="50">
        <v>3</v>
      </c>
      <c r="K738" s="50">
        <v>-1</v>
      </c>
    </row>
    <row r="739" spans="1:13" x14ac:dyDescent="0.35">
      <c r="A739" s="25">
        <f t="shared" si="13"/>
        <v>32</v>
      </c>
      <c r="B739" s="26">
        <f>VLOOKUP(A739,Banen!A$2:B$50,2,0)</f>
        <v>0</v>
      </c>
      <c r="C739" s="48">
        <v>5</v>
      </c>
      <c r="D739" s="48">
        <v>3</v>
      </c>
      <c r="E739" s="48">
        <v>-1</v>
      </c>
      <c r="F739" s="49">
        <v>5</v>
      </c>
      <c r="G739" s="49">
        <v>3</v>
      </c>
      <c r="H739" s="49">
        <v>-1</v>
      </c>
      <c r="I739" s="50">
        <v>5</v>
      </c>
      <c r="J739" s="50">
        <v>3</v>
      </c>
      <c r="K739" s="50">
        <v>-1</v>
      </c>
    </row>
    <row r="740" spans="1:13" x14ac:dyDescent="0.35">
      <c r="A740" s="25">
        <f t="shared" si="13"/>
        <v>33</v>
      </c>
      <c r="B740" s="26">
        <f>VLOOKUP(A740,Banen!A$2:B$50,2,0)</f>
        <v>0</v>
      </c>
      <c r="C740" s="48">
        <v>5</v>
      </c>
      <c r="D740" s="48">
        <v>3</v>
      </c>
      <c r="E740" s="48">
        <v>-1</v>
      </c>
      <c r="F740" s="49">
        <v>5</v>
      </c>
      <c r="G740" s="49">
        <v>3</v>
      </c>
      <c r="H740" s="49">
        <v>-1</v>
      </c>
      <c r="I740" s="50">
        <v>5</v>
      </c>
      <c r="J740" s="50">
        <v>3</v>
      </c>
      <c r="K740" s="50">
        <v>-1</v>
      </c>
    </row>
    <row r="741" spans="1:13" x14ac:dyDescent="0.35">
      <c r="A741" s="25">
        <f t="shared" si="13"/>
        <v>34</v>
      </c>
      <c r="B741" s="26">
        <f>VLOOKUP(A741,Banen!A$2:B$50,2,0)</f>
        <v>0</v>
      </c>
      <c r="C741" s="48">
        <v>5</v>
      </c>
      <c r="D741" s="48">
        <v>3</v>
      </c>
      <c r="E741" s="48">
        <v>-1</v>
      </c>
      <c r="F741" s="49">
        <v>5</v>
      </c>
      <c r="G741" s="49">
        <v>3</v>
      </c>
      <c r="H741" s="49">
        <v>-1</v>
      </c>
      <c r="I741" s="50">
        <v>5</v>
      </c>
      <c r="J741" s="50">
        <v>3</v>
      </c>
      <c r="K741" s="50">
        <v>-1</v>
      </c>
    </row>
    <row r="742" spans="1:13" x14ac:dyDescent="0.35">
      <c r="A742" s="25">
        <f t="shared" si="13"/>
        <v>35</v>
      </c>
      <c r="B742" s="26">
        <f>VLOOKUP(A742,Banen!A$2:B$50,2,0)</f>
        <v>0</v>
      </c>
      <c r="C742" s="48">
        <v>5</v>
      </c>
      <c r="D742" s="48">
        <v>3</v>
      </c>
      <c r="E742" s="48">
        <v>-1</v>
      </c>
      <c r="F742" s="49">
        <v>5</v>
      </c>
      <c r="G742" s="49">
        <v>3</v>
      </c>
      <c r="H742" s="49">
        <v>-1</v>
      </c>
      <c r="I742" s="50">
        <v>5</v>
      </c>
      <c r="J742" s="50">
        <v>3</v>
      </c>
      <c r="K742" s="50">
        <v>-1</v>
      </c>
    </row>
    <row r="743" spans="1:13" x14ac:dyDescent="0.35">
      <c r="A743" s="25">
        <f t="shared" si="13"/>
        <v>36</v>
      </c>
      <c r="B743" s="26">
        <f>VLOOKUP(A743,Banen!A$2:B$50,2,0)</f>
        <v>0</v>
      </c>
      <c r="C743" s="48">
        <v>5</v>
      </c>
      <c r="D743" s="48">
        <v>3</v>
      </c>
      <c r="E743" s="48">
        <v>-1</v>
      </c>
      <c r="F743" s="49">
        <v>5</v>
      </c>
      <c r="G743" s="49">
        <v>3</v>
      </c>
      <c r="H743" s="49">
        <v>-1</v>
      </c>
      <c r="I743" s="50">
        <v>5</v>
      </c>
      <c r="J743" s="50">
        <v>3</v>
      </c>
      <c r="K743" s="50">
        <v>-1</v>
      </c>
    </row>
    <row r="744" spans="1:13" x14ac:dyDescent="0.35">
      <c r="A744" s="25">
        <f t="shared" si="13"/>
        <v>37</v>
      </c>
      <c r="B744" s="26">
        <f>VLOOKUP(A744,Banen!A$2:B$50,2,0)</f>
        <v>0</v>
      </c>
      <c r="C744" s="48">
        <v>5</v>
      </c>
      <c r="D744" s="48">
        <v>3</v>
      </c>
      <c r="E744" s="48">
        <v>-1</v>
      </c>
      <c r="F744" s="49">
        <v>5</v>
      </c>
      <c r="G744" s="49">
        <v>3</v>
      </c>
      <c r="H744" s="49">
        <v>-1</v>
      </c>
      <c r="I744" s="50">
        <v>5</v>
      </c>
      <c r="J744" s="50">
        <v>3</v>
      </c>
      <c r="K744" s="50">
        <v>-1</v>
      </c>
    </row>
    <row r="745" spans="1:13" x14ac:dyDescent="0.35">
      <c r="A745" s="25">
        <f t="shared" si="13"/>
        <v>38</v>
      </c>
      <c r="B745" s="26">
        <f>VLOOKUP(A745,Banen!A$2:B$50,2,0)</f>
        <v>0</v>
      </c>
      <c r="C745" s="48">
        <v>5</v>
      </c>
      <c r="D745" s="48">
        <v>3</v>
      </c>
      <c r="E745" s="48">
        <v>-1</v>
      </c>
      <c r="F745" s="49">
        <v>5</v>
      </c>
      <c r="G745" s="49">
        <v>3</v>
      </c>
      <c r="H745" s="49">
        <v>-1</v>
      </c>
      <c r="I745" s="50">
        <v>5</v>
      </c>
      <c r="J745" s="50">
        <v>3</v>
      </c>
      <c r="K745" s="50">
        <v>-1</v>
      </c>
    </row>
    <row r="746" spans="1:13" x14ac:dyDescent="0.35">
      <c r="A746" s="25">
        <f t="shared" si="13"/>
        <v>39</v>
      </c>
      <c r="B746" s="26">
        <f>VLOOKUP(A746,Banen!A$2:B$50,2,0)</f>
        <v>0</v>
      </c>
      <c r="C746" s="48">
        <v>5</v>
      </c>
      <c r="D746" s="48">
        <v>3</v>
      </c>
      <c r="E746" s="48">
        <v>-1</v>
      </c>
      <c r="F746" s="49">
        <v>5</v>
      </c>
      <c r="G746" s="49">
        <v>3</v>
      </c>
      <c r="H746" s="49">
        <v>-1</v>
      </c>
      <c r="I746" s="50">
        <v>5</v>
      </c>
      <c r="J746" s="50">
        <v>3</v>
      </c>
      <c r="K746" s="50">
        <v>-1</v>
      </c>
    </row>
    <row r="747" spans="1:13" x14ac:dyDescent="0.35">
      <c r="A747" s="25">
        <f t="shared" si="13"/>
        <v>40</v>
      </c>
      <c r="B747" s="26">
        <f>VLOOKUP(A747,Banen!A$2:B$50,2,0)</f>
        <v>0</v>
      </c>
      <c r="C747" s="48">
        <v>5</v>
      </c>
      <c r="D747" s="48">
        <v>3</v>
      </c>
      <c r="E747" s="48">
        <v>-1</v>
      </c>
      <c r="F747" s="49">
        <v>5</v>
      </c>
      <c r="G747" s="49">
        <v>3</v>
      </c>
      <c r="H747" s="49">
        <v>-1</v>
      </c>
      <c r="I747" s="50">
        <v>5</v>
      </c>
      <c r="J747" s="50">
        <v>3</v>
      </c>
      <c r="K747" s="50">
        <v>-1</v>
      </c>
    </row>
    <row r="748" spans="1:13" x14ac:dyDescent="0.35">
      <c r="C748" s="1"/>
      <c r="D748" s="1"/>
      <c r="E748" s="1"/>
      <c r="F748" s="1"/>
    </row>
    <row r="750" spans="1:13" x14ac:dyDescent="0.35">
      <c r="B750" s="28" t="s">
        <v>63</v>
      </c>
      <c r="C750" s="83"/>
      <c r="D750" s="29"/>
      <c r="E750" s="30"/>
      <c r="F750" s="102"/>
      <c r="G750" s="103"/>
      <c r="H750" s="104"/>
      <c r="I750" s="102"/>
      <c r="J750" s="103"/>
      <c r="K750" s="104"/>
      <c r="L750" s="105" t="str">
        <f>Startliste!A4</f>
        <v>JLT 22796394</v>
      </c>
      <c r="M750" s="106"/>
    </row>
    <row r="751" spans="1:13" x14ac:dyDescent="0.35">
      <c r="B751" s="28" t="s">
        <v>64</v>
      </c>
      <c r="C751" s="83"/>
      <c r="D751" s="29"/>
      <c r="E751" s="30"/>
      <c r="F751" s="102"/>
      <c r="G751" s="103"/>
      <c r="H751" s="104"/>
      <c r="I751" s="102"/>
      <c r="J751" s="103"/>
      <c r="K751" s="104"/>
      <c r="L751" s="106"/>
      <c r="M751" s="106"/>
    </row>
    <row r="752" spans="1:13" x14ac:dyDescent="0.35">
      <c r="B752" s="28" t="s">
        <v>65</v>
      </c>
      <c r="C752" s="83"/>
      <c r="D752" s="31"/>
      <c r="E752" s="30"/>
      <c r="F752" s="102"/>
      <c r="G752" s="103"/>
      <c r="H752" s="104"/>
      <c r="I752" s="102"/>
      <c r="J752" s="103"/>
      <c r="K752" s="104"/>
      <c r="L752" s="106"/>
      <c r="M752" s="106"/>
    </row>
    <row r="753" spans="1:13" x14ac:dyDescent="0.35">
      <c r="B753" s="2"/>
      <c r="C753" s="2"/>
      <c r="D753" s="2"/>
      <c r="E753" s="2"/>
      <c r="F753" s="2"/>
      <c r="G753" s="2"/>
      <c r="H753" s="2"/>
      <c r="I753" s="2"/>
      <c r="J753" s="2"/>
      <c r="K753" s="2"/>
      <c r="L753" s="106"/>
      <c r="M753" s="106"/>
    </row>
    <row r="754" spans="1:13" x14ac:dyDescent="0.35">
      <c r="B754" s="28" t="s">
        <v>66</v>
      </c>
      <c r="C754" s="102"/>
      <c r="D754" s="103"/>
      <c r="E754" s="104"/>
      <c r="F754" s="102"/>
      <c r="G754" s="103"/>
      <c r="H754" s="104"/>
      <c r="I754" s="102"/>
      <c r="J754" s="103"/>
      <c r="K754" s="104"/>
      <c r="L754" s="106"/>
      <c r="M754" s="106"/>
    </row>
    <row r="757" spans="1:13" x14ac:dyDescent="0.35">
      <c r="B757" s="3" t="s">
        <v>60</v>
      </c>
    </row>
    <row r="758" spans="1:13" x14ac:dyDescent="0.35">
      <c r="B758" s="3">
        <f>B704+1</f>
        <v>15</v>
      </c>
    </row>
    <row r="759" spans="1:13" x14ac:dyDescent="0.35">
      <c r="A759" s="22"/>
      <c r="B759" s="23"/>
      <c r="C759" s="99">
        <f>Startliste!C45</f>
        <v>43</v>
      </c>
      <c r="D759" s="99"/>
      <c r="E759" s="99"/>
      <c r="F759" s="99">
        <f>Startliste!C46</f>
        <v>44</v>
      </c>
      <c r="G759" s="99"/>
      <c r="H759" s="99"/>
      <c r="I759" s="99">
        <f>Startliste!C47</f>
        <v>45</v>
      </c>
      <c r="J759" s="99"/>
      <c r="K759" s="99"/>
    </row>
    <row r="760" spans="1:13" x14ac:dyDescent="0.35">
      <c r="A760" s="22"/>
      <c r="B760" s="23"/>
      <c r="C760" s="100">
        <f>Startliste!D45</f>
        <v>0</v>
      </c>
      <c r="D760" s="100"/>
      <c r="E760" s="100"/>
      <c r="F760" s="100">
        <f>Startliste!D46</f>
        <v>0</v>
      </c>
      <c r="G760" s="100"/>
      <c r="H760" s="100"/>
      <c r="I760" s="100">
        <f>Startliste!D47</f>
        <v>0</v>
      </c>
      <c r="J760" s="100"/>
      <c r="K760" s="100"/>
    </row>
    <row r="761" spans="1:13" x14ac:dyDescent="0.35">
      <c r="A761" s="85" t="s">
        <v>67</v>
      </c>
      <c r="B761" s="24" t="s">
        <v>68</v>
      </c>
      <c r="C761" s="101"/>
      <c r="D761" s="101"/>
      <c r="E761" s="101"/>
      <c r="F761" s="101"/>
      <c r="G761" s="101"/>
      <c r="H761" s="101"/>
      <c r="I761" s="101"/>
      <c r="J761" s="101"/>
      <c r="K761" s="101"/>
      <c r="L761" s="5"/>
      <c r="M761" s="2"/>
    </row>
    <row r="762" spans="1:13" x14ac:dyDescent="0.35">
      <c r="A762" s="25">
        <v>1</v>
      </c>
      <c r="B762" s="26" t="str">
        <f>VLOOKUP(A762,Banen!A$2:B$50,2,0)</f>
        <v>Muflon</v>
      </c>
      <c r="C762" s="48">
        <v>5</v>
      </c>
      <c r="D762" s="48">
        <v>3</v>
      </c>
      <c r="E762" s="48">
        <v>-1</v>
      </c>
      <c r="F762" s="49">
        <v>5</v>
      </c>
      <c r="G762" s="49">
        <v>3</v>
      </c>
      <c r="H762" s="49">
        <v>-1</v>
      </c>
      <c r="I762" s="50">
        <v>5</v>
      </c>
      <c r="J762" s="50">
        <v>3</v>
      </c>
      <c r="K762" s="50">
        <v>-1</v>
      </c>
    </row>
    <row r="763" spans="1:13" x14ac:dyDescent="0.35">
      <c r="A763" s="25">
        <f>A762+1</f>
        <v>2</v>
      </c>
      <c r="B763" s="26" t="str">
        <f>VLOOKUP(A763,Banen!A$2:B$50,2,0)</f>
        <v>Kok</v>
      </c>
      <c r="C763" s="48">
        <v>5</v>
      </c>
      <c r="D763" s="48">
        <v>3</v>
      </c>
      <c r="E763" s="48">
        <v>-1</v>
      </c>
      <c r="F763" s="49">
        <v>5</v>
      </c>
      <c r="G763" s="49">
        <v>3</v>
      </c>
      <c r="H763" s="49">
        <v>-1</v>
      </c>
      <c r="I763" s="50">
        <v>5</v>
      </c>
      <c r="J763" s="50">
        <v>3</v>
      </c>
      <c r="K763" s="50">
        <v>-1</v>
      </c>
    </row>
    <row r="764" spans="1:13" x14ac:dyDescent="0.35">
      <c r="A764" s="25">
        <f t="shared" ref="A764:A801" si="14">A763+1</f>
        <v>3</v>
      </c>
      <c r="B764" s="26" t="str">
        <f>VLOOKUP(A764,Banen!A$2:B$50,2,0)</f>
        <v>Jærv</v>
      </c>
      <c r="C764" s="48">
        <v>5</v>
      </c>
      <c r="D764" s="48">
        <v>3</v>
      </c>
      <c r="E764" s="48">
        <v>-1</v>
      </c>
      <c r="F764" s="49">
        <v>5</v>
      </c>
      <c r="G764" s="49">
        <v>3</v>
      </c>
      <c r="H764" s="49">
        <v>-1</v>
      </c>
      <c r="I764" s="50">
        <v>5</v>
      </c>
      <c r="J764" s="50">
        <v>3</v>
      </c>
      <c r="K764" s="50">
        <v>-1</v>
      </c>
    </row>
    <row r="765" spans="1:13" x14ac:dyDescent="0.35">
      <c r="A765" s="25">
        <f t="shared" si="14"/>
        <v>4</v>
      </c>
      <c r="B765" s="26" t="str">
        <f>VLOOKUP(A765,Banen!A$2:B$50,2,0)</f>
        <v>Mårhund</v>
      </c>
      <c r="C765" s="48">
        <v>5</v>
      </c>
      <c r="D765" s="48">
        <v>3</v>
      </c>
      <c r="E765" s="48">
        <v>-1</v>
      </c>
      <c r="F765" s="49">
        <v>5</v>
      </c>
      <c r="G765" s="49">
        <v>3</v>
      </c>
      <c r="H765" s="49">
        <v>-1</v>
      </c>
      <c r="I765" s="50">
        <v>5</v>
      </c>
      <c r="J765" s="50">
        <v>3</v>
      </c>
      <c r="K765" s="50">
        <v>-1</v>
      </c>
    </row>
    <row r="766" spans="1:13" x14ac:dyDescent="0.35">
      <c r="A766" s="25">
        <f t="shared" si="14"/>
        <v>5</v>
      </c>
      <c r="B766" s="26" t="str">
        <f>VLOOKUP(A766,Banen!A$2:B$50,2,0)</f>
        <v>Bæver</v>
      </c>
      <c r="C766" s="48">
        <v>5</v>
      </c>
      <c r="D766" s="48">
        <v>3</v>
      </c>
      <c r="E766" s="48">
        <v>-1</v>
      </c>
      <c r="F766" s="49">
        <v>5</v>
      </c>
      <c r="G766" s="49">
        <v>3</v>
      </c>
      <c r="H766" s="49">
        <v>-1</v>
      </c>
      <c r="I766" s="50">
        <v>5</v>
      </c>
      <c r="J766" s="50">
        <v>3</v>
      </c>
      <c r="K766" s="50">
        <v>-1</v>
      </c>
    </row>
    <row r="767" spans="1:13" x14ac:dyDescent="0.35">
      <c r="A767" s="25">
        <f t="shared" si="14"/>
        <v>6</v>
      </c>
      <c r="B767" s="26" t="str">
        <f>VLOOKUP(A767,Banen!A$2:B$50,2,0)</f>
        <v>Buk</v>
      </c>
      <c r="C767" s="48">
        <v>5</v>
      </c>
      <c r="D767" s="48">
        <v>3</v>
      </c>
      <c r="E767" s="48">
        <v>-1</v>
      </c>
      <c r="F767" s="49">
        <v>5</v>
      </c>
      <c r="G767" s="49">
        <v>3</v>
      </c>
      <c r="H767" s="49">
        <v>-1</v>
      </c>
      <c r="I767" s="50">
        <v>5</v>
      </c>
      <c r="J767" s="50">
        <v>3</v>
      </c>
      <c r="K767" s="50">
        <v>-1</v>
      </c>
    </row>
    <row r="768" spans="1:13" x14ac:dyDescent="0.35">
      <c r="A768" s="25">
        <f t="shared" si="14"/>
        <v>7</v>
      </c>
      <c r="B768" s="26" t="str">
        <f>VLOOKUP(A768,Banen!A$2:B$50,2,0)</f>
        <v>Gimse</v>
      </c>
      <c r="C768" s="48">
        <v>5</v>
      </c>
      <c r="D768" s="48">
        <v>3</v>
      </c>
      <c r="E768" s="48">
        <v>-1</v>
      </c>
      <c r="F768" s="49">
        <v>5</v>
      </c>
      <c r="G768" s="49">
        <v>3</v>
      </c>
      <c r="H768" s="49">
        <v>-1</v>
      </c>
      <c r="I768" s="50">
        <v>5</v>
      </c>
      <c r="J768" s="50">
        <v>3</v>
      </c>
      <c r="K768" s="50">
        <v>-1</v>
      </c>
    </row>
    <row r="769" spans="1:11" x14ac:dyDescent="0.35">
      <c r="A769" s="25">
        <f t="shared" si="14"/>
        <v>8</v>
      </c>
      <c r="B769" s="26" t="str">
        <f>VLOOKUP(A769,Banen!A$2:B$50,2,0)</f>
        <v>Ræv</v>
      </c>
      <c r="C769" s="48">
        <v>5</v>
      </c>
      <c r="D769" s="48">
        <v>3</v>
      </c>
      <c r="E769" s="48">
        <v>-1</v>
      </c>
      <c r="F769" s="49">
        <v>5</v>
      </c>
      <c r="G769" s="49">
        <v>3</v>
      </c>
      <c r="H769" s="49">
        <v>-1</v>
      </c>
      <c r="I769" s="50">
        <v>5</v>
      </c>
      <c r="J769" s="50">
        <v>3</v>
      </c>
      <c r="K769" s="50">
        <v>-1</v>
      </c>
    </row>
    <row r="770" spans="1:11" x14ac:dyDescent="0.35">
      <c r="A770" s="25">
        <f t="shared" si="14"/>
        <v>9</v>
      </c>
      <c r="B770" s="26" t="str">
        <f>VLOOKUP(A770,Banen!A$2:B$50,2,0)</f>
        <v>Tjur</v>
      </c>
      <c r="C770" s="48">
        <v>5</v>
      </c>
      <c r="D770" s="48">
        <v>3</v>
      </c>
      <c r="E770" s="48">
        <v>-1</v>
      </c>
      <c r="F770" s="49">
        <v>5</v>
      </c>
      <c r="G770" s="49">
        <v>3</v>
      </c>
      <c r="H770" s="49">
        <v>-1</v>
      </c>
      <c r="I770" s="50">
        <v>5</v>
      </c>
      <c r="J770" s="50">
        <v>3</v>
      </c>
      <c r="K770" s="50">
        <v>-1</v>
      </c>
    </row>
    <row r="771" spans="1:11" x14ac:dyDescent="0.35">
      <c r="A771" s="25">
        <f t="shared" si="14"/>
        <v>10</v>
      </c>
      <c r="B771" s="26" t="str">
        <f>VLOOKUP(A771,Banen!A$2:B$50,2,0)</f>
        <v>Vaskebjørn</v>
      </c>
      <c r="C771" s="48">
        <v>5</v>
      </c>
      <c r="D771" s="48">
        <v>3</v>
      </c>
      <c r="E771" s="48">
        <v>-1</v>
      </c>
      <c r="F771" s="49">
        <v>5</v>
      </c>
      <c r="G771" s="49">
        <v>3</v>
      </c>
      <c r="H771" s="49">
        <v>-1</v>
      </c>
      <c r="I771" s="50">
        <v>5</v>
      </c>
      <c r="J771" s="50">
        <v>3</v>
      </c>
      <c r="K771" s="50">
        <v>-1</v>
      </c>
    </row>
    <row r="772" spans="1:11" x14ac:dyDescent="0.35">
      <c r="A772" s="25">
        <f t="shared" si="14"/>
        <v>11</v>
      </c>
      <c r="B772" s="26" t="str">
        <f>VLOOKUP(A772,Banen!A$2:B$50,2,0)</f>
        <v>Kronhjort</v>
      </c>
      <c r="C772" s="48">
        <v>5</v>
      </c>
      <c r="D772" s="48">
        <v>3</v>
      </c>
      <c r="E772" s="48">
        <v>-1</v>
      </c>
      <c r="F772" s="49">
        <v>5</v>
      </c>
      <c r="G772" s="49">
        <v>3</v>
      </c>
      <c r="H772" s="49">
        <v>-1</v>
      </c>
      <c r="I772" s="50">
        <v>5</v>
      </c>
      <c r="J772" s="50">
        <v>3</v>
      </c>
      <c r="K772" s="50">
        <v>-1</v>
      </c>
    </row>
    <row r="773" spans="1:11" x14ac:dyDescent="0.35">
      <c r="A773" s="25">
        <f t="shared" si="14"/>
        <v>12</v>
      </c>
      <c r="B773" s="26" t="str">
        <f>VLOOKUP(A773,Banen!A$2:B$50,2,0)</f>
        <v>Dåhjort</v>
      </c>
      <c r="C773" s="48">
        <v>5</v>
      </c>
      <c r="D773" s="48">
        <v>3</v>
      </c>
      <c r="E773" s="48">
        <v>-1</v>
      </c>
      <c r="F773" s="49">
        <v>5</v>
      </c>
      <c r="G773" s="49">
        <v>3</v>
      </c>
      <c r="H773" s="49">
        <v>-1</v>
      </c>
      <c r="I773" s="50">
        <v>5</v>
      </c>
      <c r="J773" s="50">
        <v>3</v>
      </c>
      <c r="K773" s="50">
        <v>-1</v>
      </c>
    </row>
    <row r="774" spans="1:11" x14ac:dyDescent="0.35">
      <c r="A774" s="25">
        <f t="shared" si="14"/>
        <v>13</v>
      </c>
      <c r="B774" s="26" t="str">
        <f>VLOOKUP(A774,Banen!A$2:B$50,2,0)</f>
        <v>Stenbuk Brun</v>
      </c>
      <c r="C774" s="48">
        <v>5</v>
      </c>
      <c r="D774" s="48">
        <v>3</v>
      </c>
      <c r="E774" s="48">
        <v>-1</v>
      </c>
      <c r="F774" s="49">
        <v>5</v>
      </c>
      <c r="G774" s="49">
        <v>3</v>
      </c>
      <c r="H774" s="49">
        <v>-1</v>
      </c>
      <c r="I774" s="50">
        <v>5</v>
      </c>
      <c r="J774" s="50">
        <v>3</v>
      </c>
      <c r="K774" s="50">
        <v>-1</v>
      </c>
    </row>
    <row r="775" spans="1:11" x14ac:dyDescent="0.35">
      <c r="A775" s="25">
        <f t="shared" si="14"/>
        <v>14</v>
      </c>
      <c r="B775" s="26" t="str">
        <f>VLOOKUP(A775,Banen!A$2:B$50,2,0)</f>
        <v>And</v>
      </c>
      <c r="C775" s="48">
        <v>5</v>
      </c>
      <c r="D775" s="48">
        <v>3</v>
      </c>
      <c r="E775" s="48">
        <v>-1</v>
      </c>
      <c r="F775" s="49">
        <v>5</v>
      </c>
      <c r="G775" s="49">
        <v>3</v>
      </c>
      <c r="H775" s="49">
        <v>-1</v>
      </c>
      <c r="I775" s="50">
        <v>5</v>
      </c>
      <c r="J775" s="50">
        <v>3</v>
      </c>
      <c r="K775" s="50">
        <v>-1</v>
      </c>
    </row>
    <row r="776" spans="1:11" x14ac:dyDescent="0.35">
      <c r="A776" s="25">
        <f t="shared" si="14"/>
        <v>15</v>
      </c>
      <c r="B776" s="26" t="str">
        <f>VLOOKUP(A776,Banen!A$2:B$50,2,0)</f>
        <v>Kalkun</v>
      </c>
      <c r="C776" s="48">
        <v>5</v>
      </c>
      <c r="D776" s="48">
        <v>3</v>
      </c>
      <c r="E776" s="48">
        <v>-1</v>
      </c>
      <c r="F776" s="49">
        <v>5</v>
      </c>
      <c r="G776" s="49">
        <v>3</v>
      </c>
      <c r="H776" s="49">
        <v>-1</v>
      </c>
      <c r="I776" s="50">
        <v>5</v>
      </c>
      <c r="J776" s="50">
        <v>3</v>
      </c>
      <c r="K776" s="50">
        <v>-1</v>
      </c>
    </row>
    <row r="777" spans="1:11" x14ac:dyDescent="0.35">
      <c r="A777" s="25">
        <f t="shared" si="14"/>
        <v>16</v>
      </c>
      <c r="B777" s="26" t="str">
        <f>VLOOKUP(A777,Banen!A$2:B$50,2,0)</f>
        <v>Orne</v>
      </c>
      <c r="C777" s="48">
        <v>5</v>
      </c>
      <c r="D777" s="48">
        <v>3</v>
      </c>
      <c r="E777" s="48">
        <v>-1</v>
      </c>
      <c r="F777" s="49">
        <v>5</v>
      </c>
      <c r="G777" s="49">
        <v>3</v>
      </c>
      <c r="H777" s="49">
        <v>-1</v>
      </c>
      <c r="I777" s="50">
        <v>5</v>
      </c>
      <c r="J777" s="50">
        <v>3</v>
      </c>
      <c r="K777" s="50">
        <v>-1</v>
      </c>
    </row>
    <row r="778" spans="1:11" x14ac:dyDescent="0.35">
      <c r="A778" s="25">
        <f t="shared" si="14"/>
        <v>17</v>
      </c>
      <c r="B778" s="26" t="str">
        <f>VLOOKUP(A778,Banen!A$2:B$50,2,0)</f>
        <v>Gås</v>
      </c>
      <c r="C778" s="48">
        <v>5</v>
      </c>
      <c r="D778" s="48">
        <v>3</v>
      </c>
      <c r="E778" s="48">
        <v>-1</v>
      </c>
      <c r="F778" s="49">
        <v>5</v>
      </c>
      <c r="G778" s="49">
        <v>3</v>
      </c>
      <c r="H778" s="49">
        <v>-1</v>
      </c>
      <c r="I778" s="50">
        <v>5</v>
      </c>
      <c r="J778" s="50">
        <v>3</v>
      </c>
      <c r="K778" s="50">
        <v>-1</v>
      </c>
    </row>
    <row r="779" spans="1:11" x14ac:dyDescent="0.35">
      <c r="A779" s="25">
        <f t="shared" si="14"/>
        <v>18</v>
      </c>
      <c r="B779" s="26" t="str">
        <f>VLOOKUP(A779,Banen!A$2:B$50,2,0)</f>
        <v>Stenbuk Hvid</v>
      </c>
      <c r="C779" s="48">
        <v>5</v>
      </c>
      <c r="D779" s="48">
        <v>3</v>
      </c>
      <c r="E779" s="48">
        <v>-1</v>
      </c>
      <c r="F779" s="49">
        <v>5</v>
      </c>
      <c r="G779" s="49">
        <v>3</v>
      </c>
      <c r="H779" s="49">
        <v>-1</v>
      </c>
      <c r="I779" s="50">
        <v>5</v>
      </c>
      <c r="J779" s="50">
        <v>3</v>
      </c>
      <c r="K779" s="50">
        <v>-1</v>
      </c>
    </row>
    <row r="780" spans="1:11" x14ac:dyDescent="0.35">
      <c r="A780" s="25">
        <f t="shared" si="14"/>
        <v>19</v>
      </c>
      <c r="B780" s="26" t="str">
        <f>VLOOKUP(A780,Banen!A$2:B$50,2,0)</f>
        <v>Muflon</v>
      </c>
      <c r="C780" s="48">
        <v>5</v>
      </c>
      <c r="D780" s="48">
        <v>3</v>
      </c>
      <c r="E780" s="48">
        <v>-1</v>
      </c>
      <c r="F780" s="49">
        <v>5</v>
      </c>
      <c r="G780" s="49">
        <v>3</v>
      </c>
      <c r="H780" s="49">
        <v>-1</v>
      </c>
      <c r="I780" s="50">
        <v>5</v>
      </c>
      <c r="J780" s="50">
        <v>3</v>
      </c>
      <c r="K780" s="50">
        <v>-1</v>
      </c>
    </row>
    <row r="781" spans="1:11" x14ac:dyDescent="0.35">
      <c r="A781" s="25">
        <f t="shared" si="14"/>
        <v>20</v>
      </c>
      <c r="B781" s="26" t="str">
        <f>VLOOKUP(A781,Banen!A$2:B$50,2,0)</f>
        <v>Rensdyr</v>
      </c>
      <c r="C781" s="48">
        <v>5</v>
      </c>
      <c r="D781" s="48">
        <v>3</v>
      </c>
      <c r="E781" s="48">
        <v>-1</v>
      </c>
      <c r="F781" s="49">
        <v>5</v>
      </c>
      <c r="G781" s="49">
        <v>3</v>
      </c>
      <c r="H781" s="49">
        <v>-1</v>
      </c>
      <c r="I781" s="50">
        <v>5</v>
      </c>
      <c r="J781" s="50">
        <v>3</v>
      </c>
      <c r="K781" s="50">
        <v>-1</v>
      </c>
    </row>
    <row r="782" spans="1:11" x14ac:dyDescent="0.35">
      <c r="A782" s="25">
        <f t="shared" si="14"/>
        <v>21</v>
      </c>
      <c r="B782" s="26" t="str">
        <f>VLOOKUP(A782,Banen!A$2:B$50,2,0)</f>
        <v>Kok</v>
      </c>
      <c r="C782" s="48">
        <v>5</v>
      </c>
      <c r="D782" s="48">
        <v>3</v>
      </c>
      <c r="E782" s="48">
        <v>-1</v>
      </c>
      <c r="F782" s="49">
        <v>5</v>
      </c>
      <c r="G782" s="49">
        <v>3</v>
      </c>
      <c r="H782" s="49">
        <v>-1</v>
      </c>
      <c r="I782" s="50">
        <v>5</v>
      </c>
      <c r="J782" s="50">
        <v>3</v>
      </c>
      <c r="K782" s="50">
        <v>-1</v>
      </c>
    </row>
    <row r="783" spans="1:11" x14ac:dyDescent="0.35">
      <c r="A783" s="25">
        <f t="shared" si="14"/>
        <v>22</v>
      </c>
      <c r="B783" s="26" t="str">
        <f>VLOOKUP(A783,Banen!A$2:B$50,2,0)</f>
        <v>Bæver</v>
      </c>
      <c r="C783" s="48">
        <v>5</v>
      </c>
      <c r="D783" s="48">
        <v>3</v>
      </c>
      <c r="E783" s="48">
        <v>-1</v>
      </c>
      <c r="F783" s="49">
        <v>5</v>
      </c>
      <c r="G783" s="49">
        <v>3</v>
      </c>
      <c r="H783" s="49">
        <v>-1</v>
      </c>
      <c r="I783" s="50">
        <v>5</v>
      </c>
      <c r="J783" s="50">
        <v>3</v>
      </c>
      <c r="K783" s="50">
        <v>-1</v>
      </c>
    </row>
    <row r="784" spans="1:11" x14ac:dyDescent="0.35">
      <c r="A784" s="25">
        <f t="shared" si="14"/>
        <v>23</v>
      </c>
      <c r="B784" s="26" t="str">
        <f>VLOOKUP(A784,Banen!A$2:B$50,2,0)</f>
        <v>Ulv</v>
      </c>
      <c r="C784" s="48">
        <v>5</v>
      </c>
      <c r="D784" s="48">
        <v>3</v>
      </c>
      <c r="E784" s="48">
        <v>-1</v>
      </c>
      <c r="F784" s="49">
        <v>5</v>
      </c>
      <c r="G784" s="49">
        <v>3</v>
      </c>
      <c r="H784" s="49">
        <v>-1</v>
      </c>
      <c r="I784" s="50">
        <v>5</v>
      </c>
      <c r="J784" s="50">
        <v>3</v>
      </c>
      <c r="K784" s="50">
        <v>-1</v>
      </c>
    </row>
    <row r="785" spans="1:11" x14ac:dyDescent="0.35">
      <c r="A785" s="25">
        <f t="shared" si="14"/>
        <v>24</v>
      </c>
      <c r="B785" s="26" t="str">
        <f>VLOOKUP(A785,Banen!A$2:B$50,2,0)</f>
        <v>Grævling</v>
      </c>
      <c r="C785" s="48">
        <v>5</v>
      </c>
      <c r="D785" s="48">
        <v>3</v>
      </c>
      <c r="E785" s="48">
        <v>-1</v>
      </c>
      <c r="F785" s="49">
        <v>5</v>
      </c>
      <c r="G785" s="49">
        <v>3</v>
      </c>
      <c r="H785" s="49">
        <v>-1</v>
      </c>
      <c r="I785" s="50">
        <v>5</v>
      </c>
      <c r="J785" s="50">
        <v>3</v>
      </c>
      <c r="K785" s="50">
        <v>-1</v>
      </c>
    </row>
    <row r="786" spans="1:11" x14ac:dyDescent="0.35">
      <c r="A786" s="25">
        <f t="shared" si="14"/>
        <v>25</v>
      </c>
      <c r="B786" s="26" t="str">
        <f>VLOOKUP(A786,Banen!A$2:B$50,2,0)</f>
        <v>Urfugl</v>
      </c>
      <c r="C786" s="48">
        <v>5</v>
      </c>
      <c r="D786" s="48">
        <v>3</v>
      </c>
      <c r="E786" s="48">
        <v>-1</v>
      </c>
      <c r="F786" s="49">
        <v>5</v>
      </c>
      <c r="G786" s="49">
        <v>3</v>
      </c>
      <c r="H786" s="49">
        <v>-1</v>
      </c>
      <c r="I786" s="50">
        <v>5</v>
      </c>
      <c r="J786" s="50">
        <v>3</v>
      </c>
      <c r="K786" s="50">
        <v>-1</v>
      </c>
    </row>
    <row r="787" spans="1:11" x14ac:dyDescent="0.35">
      <c r="A787" s="25">
        <f t="shared" si="14"/>
        <v>26</v>
      </c>
      <c r="B787" s="26" t="str">
        <f>VLOOKUP(A787,Banen!A$2:B$50,2,0)</f>
        <v>Odder</v>
      </c>
      <c r="C787" s="48">
        <v>5</v>
      </c>
      <c r="D787" s="48">
        <v>3</v>
      </c>
      <c r="E787" s="48">
        <v>-1</v>
      </c>
      <c r="F787" s="49">
        <v>5</v>
      </c>
      <c r="G787" s="49">
        <v>3</v>
      </c>
      <c r="H787" s="49">
        <v>-1</v>
      </c>
      <c r="I787" s="50">
        <v>5</v>
      </c>
      <c r="J787" s="50">
        <v>3</v>
      </c>
      <c r="K787" s="50">
        <v>-1</v>
      </c>
    </row>
    <row r="788" spans="1:11" x14ac:dyDescent="0.35">
      <c r="A788" s="25">
        <f t="shared" si="14"/>
        <v>27</v>
      </c>
      <c r="B788" s="26" t="str">
        <f>VLOOKUP(A788,Banen!A$2:B$50,2,0)</f>
        <v>Rå</v>
      </c>
      <c r="C788" s="48">
        <v>5</v>
      </c>
      <c r="D788" s="48">
        <v>3</v>
      </c>
      <c r="E788" s="48">
        <v>-1</v>
      </c>
      <c r="F788" s="49">
        <v>5</v>
      </c>
      <c r="G788" s="49">
        <v>3</v>
      </c>
      <c r="H788" s="49">
        <v>-1</v>
      </c>
      <c r="I788" s="50">
        <v>5</v>
      </c>
      <c r="J788" s="50">
        <v>3</v>
      </c>
      <c r="K788" s="50">
        <v>-1</v>
      </c>
    </row>
    <row r="789" spans="1:11" x14ac:dyDescent="0.35">
      <c r="A789" s="25">
        <f t="shared" si="14"/>
        <v>28</v>
      </c>
      <c r="B789" s="26" t="str">
        <f>VLOOKUP(A789,Banen!A$2:B$50,2,0)</f>
        <v>Ræv</v>
      </c>
      <c r="C789" s="48">
        <v>5</v>
      </c>
      <c r="D789" s="48">
        <v>3</v>
      </c>
      <c r="E789" s="48">
        <v>-1</v>
      </c>
      <c r="F789" s="49">
        <v>5</v>
      </c>
      <c r="G789" s="49">
        <v>3</v>
      </c>
      <c r="H789" s="49">
        <v>-1</v>
      </c>
      <c r="I789" s="50">
        <v>5</v>
      </c>
      <c r="J789" s="50">
        <v>3</v>
      </c>
      <c r="K789" s="50">
        <v>-1</v>
      </c>
    </row>
    <row r="790" spans="1:11" x14ac:dyDescent="0.35">
      <c r="A790" s="25">
        <f t="shared" si="14"/>
        <v>29</v>
      </c>
      <c r="B790" s="26" t="str">
        <f>VLOOKUP(A790,Banen!A$2:B$50,2,0)</f>
        <v>Hare</v>
      </c>
      <c r="C790" s="48">
        <v>5</v>
      </c>
      <c r="D790" s="48">
        <v>3</v>
      </c>
      <c r="E790" s="48">
        <v>-1</v>
      </c>
      <c r="F790" s="49">
        <v>5</v>
      </c>
      <c r="G790" s="49">
        <v>3</v>
      </c>
      <c r="H790" s="49">
        <v>-1</v>
      </c>
      <c r="I790" s="50">
        <v>5</v>
      </c>
      <c r="J790" s="50">
        <v>3</v>
      </c>
      <c r="K790" s="50">
        <v>-1</v>
      </c>
    </row>
    <row r="791" spans="1:11" x14ac:dyDescent="0.35">
      <c r="A791" s="25">
        <f t="shared" si="14"/>
        <v>30</v>
      </c>
      <c r="B791" s="26" t="str">
        <f>VLOOKUP(A791,Banen!A$2:B$50,2,0)</f>
        <v>Løbene Gris</v>
      </c>
      <c r="C791" s="48">
        <v>5</v>
      </c>
      <c r="D791" s="48">
        <v>3</v>
      </c>
      <c r="E791" s="48">
        <v>-1</v>
      </c>
      <c r="F791" s="49">
        <v>5</v>
      </c>
      <c r="G791" s="49">
        <v>3</v>
      </c>
      <c r="H791" s="49">
        <v>-1</v>
      </c>
      <c r="I791" s="50">
        <v>5</v>
      </c>
      <c r="J791" s="50">
        <v>3</v>
      </c>
      <c r="K791" s="50">
        <v>-1</v>
      </c>
    </row>
    <row r="792" spans="1:11" x14ac:dyDescent="0.35">
      <c r="A792" s="25">
        <f t="shared" si="14"/>
        <v>31</v>
      </c>
      <c r="B792" s="26">
        <f>VLOOKUP(A792,Banen!A$2:B$50,2,0)</f>
        <v>0</v>
      </c>
      <c r="C792" s="48">
        <v>5</v>
      </c>
      <c r="D792" s="48">
        <v>3</v>
      </c>
      <c r="E792" s="48">
        <v>-1</v>
      </c>
      <c r="F792" s="49">
        <v>5</v>
      </c>
      <c r="G792" s="49">
        <v>3</v>
      </c>
      <c r="H792" s="49">
        <v>-1</v>
      </c>
      <c r="I792" s="50">
        <v>5</v>
      </c>
      <c r="J792" s="50">
        <v>3</v>
      </c>
      <c r="K792" s="50">
        <v>-1</v>
      </c>
    </row>
    <row r="793" spans="1:11" x14ac:dyDescent="0.35">
      <c r="A793" s="25">
        <f t="shared" si="14"/>
        <v>32</v>
      </c>
      <c r="B793" s="26">
        <f>VLOOKUP(A793,Banen!A$2:B$50,2,0)</f>
        <v>0</v>
      </c>
      <c r="C793" s="48">
        <v>5</v>
      </c>
      <c r="D793" s="48">
        <v>3</v>
      </c>
      <c r="E793" s="48">
        <v>-1</v>
      </c>
      <c r="F793" s="49">
        <v>5</v>
      </c>
      <c r="G793" s="49">
        <v>3</v>
      </c>
      <c r="H793" s="49">
        <v>-1</v>
      </c>
      <c r="I793" s="50">
        <v>5</v>
      </c>
      <c r="J793" s="50">
        <v>3</v>
      </c>
      <c r="K793" s="50">
        <v>-1</v>
      </c>
    </row>
    <row r="794" spans="1:11" x14ac:dyDescent="0.35">
      <c r="A794" s="25">
        <f t="shared" si="14"/>
        <v>33</v>
      </c>
      <c r="B794" s="26">
        <f>VLOOKUP(A794,Banen!A$2:B$50,2,0)</f>
        <v>0</v>
      </c>
      <c r="C794" s="48">
        <v>5</v>
      </c>
      <c r="D794" s="48">
        <v>3</v>
      </c>
      <c r="E794" s="48">
        <v>-1</v>
      </c>
      <c r="F794" s="49">
        <v>5</v>
      </c>
      <c r="G794" s="49">
        <v>3</v>
      </c>
      <c r="H794" s="49">
        <v>-1</v>
      </c>
      <c r="I794" s="50">
        <v>5</v>
      </c>
      <c r="J794" s="50">
        <v>3</v>
      </c>
      <c r="K794" s="50">
        <v>-1</v>
      </c>
    </row>
    <row r="795" spans="1:11" x14ac:dyDescent="0.35">
      <c r="A795" s="25">
        <f t="shared" si="14"/>
        <v>34</v>
      </c>
      <c r="B795" s="26">
        <f>VLOOKUP(A795,Banen!A$2:B$50,2,0)</f>
        <v>0</v>
      </c>
      <c r="C795" s="48">
        <v>5</v>
      </c>
      <c r="D795" s="48">
        <v>3</v>
      </c>
      <c r="E795" s="48">
        <v>-1</v>
      </c>
      <c r="F795" s="49">
        <v>5</v>
      </c>
      <c r="G795" s="49">
        <v>3</v>
      </c>
      <c r="H795" s="49">
        <v>-1</v>
      </c>
      <c r="I795" s="50">
        <v>5</v>
      </c>
      <c r="J795" s="50">
        <v>3</v>
      </c>
      <c r="K795" s="50">
        <v>-1</v>
      </c>
    </row>
    <row r="796" spans="1:11" x14ac:dyDescent="0.35">
      <c r="A796" s="25">
        <f t="shared" si="14"/>
        <v>35</v>
      </c>
      <c r="B796" s="26">
        <f>VLOOKUP(A796,Banen!A$2:B$50,2,0)</f>
        <v>0</v>
      </c>
      <c r="C796" s="48">
        <v>5</v>
      </c>
      <c r="D796" s="48">
        <v>3</v>
      </c>
      <c r="E796" s="48">
        <v>-1</v>
      </c>
      <c r="F796" s="49">
        <v>5</v>
      </c>
      <c r="G796" s="49">
        <v>3</v>
      </c>
      <c r="H796" s="49">
        <v>-1</v>
      </c>
      <c r="I796" s="50">
        <v>5</v>
      </c>
      <c r="J796" s="50">
        <v>3</v>
      </c>
      <c r="K796" s="50">
        <v>-1</v>
      </c>
    </row>
    <row r="797" spans="1:11" x14ac:dyDescent="0.35">
      <c r="A797" s="25">
        <f t="shared" si="14"/>
        <v>36</v>
      </c>
      <c r="B797" s="26">
        <f>VLOOKUP(A797,Banen!A$2:B$50,2,0)</f>
        <v>0</v>
      </c>
      <c r="C797" s="48">
        <v>5</v>
      </c>
      <c r="D797" s="48">
        <v>3</v>
      </c>
      <c r="E797" s="48">
        <v>-1</v>
      </c>
      <c r="F797" s="49">
        <v>5</v>
      </c>
      <c r="G797" s="49">
        <v>3</v>
      </c>
      <c r="H797" s="49">
        <v>-1</v>
      </c>
      <c r="I797" s="50">
        <v>5</v>
      </c>
      <c r="J797" s="50">
        <v>3</v>
      </c>
      <c r="K797" s="50">
        <v>-1</v>
      </c>
    </row>
    <row r="798" spans="1:11" x14ac:dyDescent="0.35">
      <c r="A798" s="25">
        <f t="shared" si="14"/>
        <v>37</v>
      </c>
      <c r="B798" s="26">
        <f>VLOOKUP(A798,Banen!A$2:B$50,2,0)</f>
        <v>0</v>
      </c>
      <c r="C798" s="48">
        <v>5</v>
      </c>
      <c r="D798" s="48">
        <v>3</v>
      </c>
      <c r="E798" s="48">
        <v>-1</v>
      </c>
      <c r="F798" s="49">
        <v>5</v>
      </c>
      <c r="G798" s="49">
        <v>3</v>
      </c>
      <c r="H798" s="49">
        <v>-1</v>
      </c>
      <c r="I798" s="50">
        <v>5</v>
      </c>
      <c r="J798" s="50">
        <v>3</v>
      </c>
      <c r="K798" s="50">
        <v>-1</v>
      </c>
    </row>
    <row r="799" spans="1:11" x14ac:dyDescent="0.35">
      <c r="A799" s="25">
        <f t="shared" si="14"/>
        <v>38</v>
      </c>
      <c r="B799" s="26">
        <f>VLOOKUP(A799,Banen!A$2:B$50,2,0)</f>
        <v>0</v>
      </c>
      <c r="C799" s="48">
        <v>5</v>
      </c>
      <c r="D799" s="48">
        <v>3</v>
      </c>
      <c r="E799" s="48">
        <v>-1</v>
      </c>
      <c r="F799" s="49">
        <v>5</v>
      </c>
      <c r="G799" s="49">
        <v>3</v>
      </c>
      <c r="H799" s="49">
        <v>-1</v>
      </c>
      <c r="I799" s="50">
        <v>5</v>
      </c>
      <c r="J799" s="50">
        <v>3</v>
      </c>
      <c r="K799" s="50">
        <v>-1</v>
      </c>
    </row>
    <row r="800" spans="1:11" x14ac:dyDescent="0.35">
      <c r="A800" s="25">
        <f t="shared" si="14"/>
        <v>39</v>
      </c>
      <c r="B800" s="26">
        <f>VLOOKUP(A800,Banen!A$2:B$50,2,0)</f>
        <v>0</v>
      </c>
      <c r="C800" s="48">
        <v>5</v>
      </c>
      <c r="D800" s="48">
        <v>3</v>
      </c>
      <c r="E800" s="48">
        <v>-1</v>
      </c>
      <c r="F800" s="49">
        <v>5</v>
      </c>
      <c r="G800" s="49">
        <v>3</v>
      </c>
      <c r="H800" s="49">
        <v>-1</v>
      </c>
      <c r="I800" s="50">
        <v>5</v>
      </c>
      <c r="J800" s="50">
        <v>3</v>
      </c>
      <c r="K800" s="50">
        <v>-1</v>
      </c>
    </row>
    <row r="801" spans="1:13" x14ac:dyDescent="0.35">
      <c r="A801" s="25">
        <f t="shared" si="14"/>
        <v>40</v>
      </c>
      <c r="B801" s="26">
        <f>VLOOKUP(A801,Banen!A$2:B$50,2,0)</f>
        <v>0</v>
      </c>
      <c r="C801" s="48">
        <v>5</v>
      </c>
      <c r="D801" s="48">
        <v>3</v>
      </c>
      <c r="E801" s="48">
        <v>-1</v>
      </c>
      <c r="F801" s="49">
        <v>5</v>
      </c>
      <c r="G801" s="49">
        <v>3</v>
      </c>
      <c r="H801" s="49">
        <v>-1</v>
      </c>
      <c r="I801" s="50">
        <v>5</v>
      </c>
      <c r="J801" s="50">
        <v>3</v>
      </c>
      <c r="K801" s="50">
        <v>-1</v>
      </c>
    </row>
    <row r="802" spans="1:13" x14ac:dyDescent="0.35">
      <c r="C802" s="1"/>
      <c r="D802" s="1"/>
      <c r="E802" s="1"/>
      <c r="F802" s="1"/>
    </row>
    <row r="804" spans="1:13" x14ac:dyDescent="0.35">
      <c r="B804" s="28" t="s">
        <v>63</v>
      </c>
      <c r="C804" s="83"/>
      <c r="D804" s="29"/>
      <c r="E804" s="30"/>
      <c r="F804" s="102"/>
      <c r="G804" s="103"/>
      <c r="H804" s="104"/>
      <c r="I804" s="102"/>
      <c r="J804" s="103"/>
      <c r="K804" s="104"/>
      <c r="L804" s="105" t="str">
        <f>Startliste!A4</f>
        <v>JLT 22796394</v>
      </c>
      <c r="M804" s="106"/>
    </row>
    <row r="805" spans="1:13" x14ac:dyDescent="0.35">
      <c r="B805" s="28" t="s">
        <v>64</v>
      </c>
      <c r="C805" s="83"/>
      <c r="D805" s="29"/>
      <c r="E805" s="30"/>
      <c r="F805" s="102"/>
      <c r="G805" s="103"/>
      <c r="H805" s="104"/>
      <c r="I805" s="102"/>
      <c r="J805" s="103"/>
      <c r="K805" s="104"/>
      <c r="L805" s="106"/>
      <c r="M805" s="106"/>
    </row>
    <row r="806" spans="1:13" x14ac:dyDescent="0.35">
      <c r="B806" s="28" t="s">
        <v>65</v>
      </c>
      <c r="C806" s="83"/>
      <c r="D806" s="31"/>
      <c r="E806" s="30"/>
      <c r="F806" s="102"/>
      <c r="G806" s="103"/>
      <c r="H806" s="104"/>
      <c r="I806" s="102"/>
      <c r="J806" s="103"/>
      <c r="K806" s="104"/>
      <c r="L806" s="106"/>
      <c r="M806" s="106"/>
    </row>
    <row r="807" spans="1:13" x14ac:dyDescent="0.35">
      <c r="B807" s="2"/>
      <c r="C807" s="2"/>
      <c r="D807" s="2"/>
      <c r="E807" s="2"/>
      <c r="F807" s="2"/>
      <c r="G807" s="2"/>
      <c r="H807" s="2"/>
      <c r="I807" s="2"/>
      <c r="J807" s="2"/>
      <c r="K807" s="2"/>
      <c r="L807" s="106"/>
      <c r="M807" s="106"/>
    </row>
    <row r="808" spans="1:13" x14ac:dyDescent="0.35">
      <c r="B808" s="28" t="s">
        <v>66</v>
      </c>
      <c r="C808" s="102"/>
      <c r="D808" s="103"/>
      <c r="E808" s="104"/>
      <c r="F808" s="102"/>
      <c r="G808" s="103"/>
      <c r="H808" s="104"/>
      <c r="I808" s="102"/>
      <c r="J808" s="103"/>
      <c r="K808" s="104"/>
      <c r="L808" s="106"/>
      <c r="M808" s="106"/>
    </row>
    <row r="811" spans="1:13" x14ac:dyDescent="0.35">
      <c r="B811" s="3" t="s">
        <v>60</v>
      </c>
    </row>
    <row r="812" spans="1:13" x14ac:dyDescent="0.35">
      <c r="B812" s="3">
        <f>B758+1</f>
        <v>16</v>
      </c>
    </row>
    <row r="813" spans="1:13" x14ac:dyDescent="0.35">
      <c r="A813" s="22"/>
      <c r="B813" s="23"/>
      <c r="C813" s="99">
        <f>Startliste!C48</f>
        <v>46</v>
      </c>
      <c r="D813" s="99"/>
      <c r="E813" s="99"/>
      <c r="F813" s="99">
        <f>Startliste!C49</f>
        <v>47</v>
      </c>
      <c r="G813" s="99"/>
      <c r="H813" s="99"/>
      <c r="I813" s="99">
        <f>Startliste!C50</f>
        <v>48</v>
      </c>
      <c r="J813" s="99"/>
      <c r="K813" s="99"/>
    </row>
    <row r="814" spans="1:13" x14ac:dyDescent="0.35">
      <c r="A814" s="22"/>
      <c r="B814" s="23"/>
      <c r="C814" s="100">
        <f>Startliste!D48</f>
        <v>0</v>
      </c>
      <c r="D814" s="100"/>
      <c r="E814" s="100"/>
      <c r="F814" s="100">
        <f>Startliste!D49</f>
        <v>0</v>
      </c>
      <c r="G814" s="100"/>
      <c r="H814" s="100"/>
      <c r="I814" s="100">
        <f>Startliste!D50</f>
        <v>0</v>
      </c>
      <c r="J814" s="100"/>
      <c r="K814" s="100"/>
    </row>
    <row r="815" spans="1:13" x14ac:dyDescent="0.35">
      <c r="A815" s="85" t="s">
        <v>67</v>
      </c>
      <c r="B815" s="24" t="s">
        <v>68</v>
      </c>
      <c r="C815" s="101"/>
      <c r="D815" s="101"/>
      <c r="E815" s="101"/>
      <c r="F815" s="101"/>
      <c r="G815" s="101"/>
      <c r="H815" s="101"/>
      <c r="I815" s="101"/>
      <c r="J815" s="101"/>
      <c r="K815" s="101"/>
      <c r="L815" s="5"/>
      <c r="M815" s="2"/>
    </row>
    <row r="816" spans="1:13" x14ac:dyDescent="0.35">
      <c r="A816" s="25">
        <v>1</v>
      </c>
      <c r="B816" s="26" t="str">
        <f>VLOOKUP(A816,Banen!A$2:B$50,2,0)</f>
        <v>Muflon</v>
      </c>
      <c r="C816" s="48">
        <v>5</v>
      </c>
      <c r="D816" s="48">
        <v>3</v>
      </c>
      <c r="E816" s="48">
        <v>-1</v>
      </c>
      <c r="F816" s="49">
        <v>5</v>
      </c>
      <c r="G816" s="49">
        <v>3</v>
      </c>
      <c r="H816" s="49">
        <v>-1</v>
      </c>
      <c r="I816" s="50">
        <v>5</v>
      </c>
      <c r="J816" s="50">
        <v>3</v>
      </c>
      <c r="K816" s="50">
        <v>-1</v>
      </c>
    </row>
    <row r="817" spans="1:11" x14ac:dyDescent="0.35">
      <c r="A817" s="25">
        <f>A816+1</f>
        <v>2</v>
      </c>
      <c r="B817" s="26" t="str">
        <f>VLOOKUP(A817,Banen!A$2:B$50,2,0)</f>
        <v>Kok</v>
      </c>
      <c r="C817" s="48">
        <v>5</v>
      </c>
      <c r="D817" s="48">
        <v>3</v>
      </c>
      <c r="E817" s="48">
        <v>-1</v>
      </c>
      <c r="F817" s="49">
        <v>5</v>
      </c>
      <c r="G817" s="49">
        <v>3</v>
      </c>
      <c r="H817" s="49">
        <v>-1</v>
      </c>
      <c r="I817" s="50">
        <v>5</v>
      </c>
      <c r="J817" s="50">
        <v>3</v>
      </c>
      <c r="K817" s="50">
        <v>-1</v>
      </c>
    </row>
    <row r="818" spans="1:11" x14ac:dyDescent="0.35">
      <c r="A818" s="25">
        <f t="shared" ref="A818:A855" si="15">A817+1</f>
        <v>3</v>
      </c>
      <c r="B818" s="26" t="str">
        <f>VLOOKUP(A818,Banen!A$2:B$50,2,0)</f>
        <v>Jærv</v>
      </c>
      <c r="C818" s="48">
        <v>5</v>
      </c>
      <c r="D818" s="48">
        <v>3</v>
      </c>
      <c r="E818" s="48">
        <v>-1</v>
      </c>
      <c r="F818" s="49">
        <v>5</v>
      </c>
      <c r="G818" s="49">
        <v>3</v>
      </c>
      <c r="H818" s="49">
        <v>-1</v>
      </c>
      <c r="I818" s="50">
        <v>5</v>
      </c>
      <c r="J818" s="50">
        <v>3</v>
      </c>
      <c r="K818" s="50">
        <v>-1</v>
      </c>
    </row>
    <row r="819" spans="1:11" x14ac:dyDescent="0.35">
      <c r="A819" s="25">
        <f t="shared" si="15"/>
        <v>4</v>
      </c>
      <c r="B819" s="26" t="str">
        <f>VLOOKUP(A819,Banen!A$2:B$50,2,0)</f>
        <v>Mårhund</v>
      </c>
      <c r="C819" s="48">
        <v>5</v>
      </c>
      <c r="D819" s="48">
        <v>3</v>
      </c>
      <c r="E819" s="48">
        <v>-1</v>
      </c>
      <c r="F819" s="49">
        <v>5</v>
      </c>
      <c r="G819" s="49">
        <v>3</v>
      </c>
      <c r="H819" s="49">
        <v>-1</v>
      </c>
      <c r="I819" s="50">
        <v>5</v>
      </c>
      <c r="J819" s="50">
        <v>3</v>
      </c>
      <c r="K819" s="50">
        <v>-1</v>
      </c>
    </row>
    <row r="820" spans="1:11" x14ac:dyDescent="0.35">
      <c r="A820" s="25">
        <f t="shared" si="15"/>
        <v>5</v>
      </c>
      <c r="B820" s="26" t="str">
        <f>VLOOKUP(A820,Banen!A$2:B$50,2,0)</f>
        <v>Bæver</v>
      </c>
      <c r="C820" s="48">
        <v>5</v>
      </c>
      <c r="D820" s="48">
        <v>3</v>
      </c>
      <c r="E820" s="48">
        <v>-1</v>
      </c>
      <c r="F820" s="49">
        <v>5</v>
      </c>
      <c r="G820" s="49">
        <v>3</v>
      </c>
      <c r="H820" s="49">
        <v>-1</v>
      </c>
      <c r="I820" s="50">
        <v>5</v>
      </c>
      <c r="J820" s="50">
        <v>3</v>
      </c>
      <c r="K820" s="50">
        <v>-1</v>
      </c>
    </row>
    <row r="821" spans="1:11" x14ac:dyDescent="0.35">
      <c r="A821" s="25">
        <f t="shared" si="15"/>
        <v>6</v>
      </c>
      <c r="B821" s="26" t="str">
        <f>VLOOKUP(A821,Banen!A$2:B$50,2,0)</f>
        <v>Buk</v>
      </c>
      <c r="C821" s="48">
        <v>5</v>
      </c>
      <c r="D821" s="48">
        <v>3</v>
      </c>
      <c r="E821" s="48">
        <v>-1</v>
      </c>
      <c r="F821" s="49">
        <v>5</v>
      </c>
      <c r="G821" s="49">
        <v>3</v>
      </c>
      <c r="H821" s="49">
        <v>-1</v>
      </c>
      <c r="I821" s="50">
        <v>5</v>
      </c>
      <c r="J821" s="50">
        <v>3</v>
      </c>
      <c r="K821" s="50">
        <v>-1</v>
      </c>
    </row>
    <row r="822" spans="1:11" x14ac:dyDescent="0.35">
      <c r="A822" s="25">
        <f t="shared" si="15"/>
        <v>7</v>
      </c>
      <c r="B822" s="26" t="str">
        <f>VLOOKUP(A822,Banen!A$2:B$50,2,0)</f>
        <v>Gimse</v>
      </c>
      <c r="C822" s="48">
        <v>5</v>
      </c>
      <c r="D822" s="48">
        <v>3</v>
      </c>
      <c r="E822" s="48">
        <v>-1</v>
      </c>
      <c r="F822" s="49">
        <v>5</v>
      </c>
      <c r="G822" s="49">
        <v>3</v>
      </c>
      <c r="H822" s="49">
        <v>-1</v>
      </c>
      <c r="I822" s="50">
        <v>5</v>
      </c>
      <c r="J822" s="50">
        <v>3</v>
      </c>
      <c r="K822" s="50">
        <v>-1</v>
      </c>
    </row>
    <row r="823" spans="1:11" x14ac:dyDescent="0.35">
      <c r="A823" s="25">
        <f t="shared" si="15"/>
        <v>8</v>
      </c>
      <c r="B823" s="26" t="str">
        <f>VLOOKUP(A823,Banen!A$2:B$50,2,0)</f>
        <v>Ræv</v>
      </c>
      <c r="C823" s="48">
        <v>5</v>
      </c>
      <c r="D823" s="48">
        <v>3</v>
      </c>
      <c r="E823" s="48">
        <v>-1</v>
      </c>
      <c r="F823" s="49">
        <v>5</v>
      </c>
      <c r="G823" s="49">
        <v>3</v>
      </c>
      <c r="H823" s="49">
        <v>-1</v>
      </c>
      <c r="I823" s="50">
        <v>5</v>
      </c>
      <c r="J823" s="50">
        <v>3</v>
      </c>
      <c r="K823" s="50">
        <v>-1</v>
      </c>
    </row>
    <row r="824" spans="1:11" x14ac:dyDescent="0.35">
      <c r="A824" s="25">
        <f t="shared" si="15"/>
        <v>9</v>
      </c>
      <c r="B824" s="26" t="str">
        <f>VLOOKUP(A824,Banen!A$2:B$50,2,0)</f>
        <v>Tjur</v>
      </c>
      <c r="C824" s="48">
        <v>5</v>
      </c>
      <c r="D824" s="48">
        <v>3</v>
      </c>
      <c r="E824" s="48">
        <v>-1</v>
      </c>
      <c r="F824" s="49">
        <v>5</v>
      </c>
      <c r="G824" s="49">
        <v>3</v>
      </c>
      <c r="H824" s="49">
        <v>-1</v>
      </c>
      <c r="I824" s="50">
        <v>5</v>
      </c>
      <c r="J824" s="50">
        <v>3</v>
      </c>
      <c r="K824" s="50">
        <v>-1</v>
      </c>
    </row>
    <row r="825" spans="1:11" x14ac:dyDescent="0.35">
      <c r="A825" s="25">
        <f t="shared" si="15"/>
        <v>10</v>
      </c>
      <c r="B825" s="26" t="str">
        <f>VLOOKUP(A825,Banen!A$2:B$50,2,0)</f>
        <v>Vaskebjørn</v>
      </c>
      <c r="C825" s="48">
        <v>5</v>
      </c>
      <c r="D825" s="48">
        <v>3</v>
      </c>
      <c r="E825" s="48">
        <v>-1</v>
      </c>
      <c r="F825" s="49">
        <v>5</v>
      </c>
      <c r="G825" s="49">
        <v>3</v>
      </c>
      <c r="H825" s="49">
        <v>-1</v>
      </c>
      <c r="I825" s="50">
        <v>5</v>
      </c>
      <c r="J825" s="50">
        <v>3</v>
      </c>
      <c r="K825" s="50">
        <v>-1</v>
      </c>
    </row>
    <row r="826" spans="1:11" x14ac:dyDescent="0.35">
      <c r="A826" s="25">
        <f t="shared" si="15"/>
        <v>11</v>
      </c>
      <c r="B826" s="26" t="str">
        <f>VLOOKUP(A826,Banen!A$2:B$50,2,0)</f>
        <v>Kronhjort</v>
      </c>
      <c r="C826" s="48">
        <v>5</v>
      </c>
      <c r="D826" s="48">
        <v>3</v>
      </c>
      <c r="E826" s="48">
        <v>-1</v>
      </c>
      <c r="F826" s="49">
        <v>5</v>
      </c>
      <c r="G826" s="49">
        <v>3</v>
      </c>
      <c r="H826" s="49">
        <v>-1</v>
      </c>
      <c r="I826" s="50">
        <v>5</v>
      </c>
      <c r="J826" s="50">
        <v>3</v>
      </c>
      <c r="K826" s="50">
        <v>-1</v>
      </c>
    </row>
    <row r="827" spans="1:11" x14ac:dyDescent="0.35">
      <c r="A827" s="25">
        <f t="shared" si="15"/>
        <v>12</v>
      </c>
      <c r="B827" s="26" t="str">
        <f>VLOOKUP(A827,Banen!A$2:B$50,2,0)</f>
        <v>Dåhjort</v>
      </c>
      <c r="C827" s="48">
        <v>5</v>
      </c>
      <c r="D827" s="48">
        <v>3</v>
      </c>
      <c r="E827" s="48">
        <v>-1</v>
      </c>
      <c r="F827" s="49">
        <v>5</v>
      </c>
      <c r="G827" s="49">
        <v>3</v>
      </c>
      <c r="H827" s="49">
        <v>-1</v>
      </c>
      <c r="I827" s="50">
        <v>5</v>
      </c>
      <c r="J827" s="50">
        <v>3</v>
      </c>
      <c r="K827" s="50">
        <v>-1</v>
      </c>
    </row>
    <row r="828" spans="1:11" x14ac:dyDescent="0.35">
      <c r="A828" s="25">
        <f t="shared" si="15"/>
        <v>13</v>
      </c>
      <c r="B828" s="26" t="str">
        <f>VLOOKUP(A828,Banen!A$2:B$50,2,0)</f>
        <v>Stenbuk Brun</v>
      </c>
      <c r="C828" s="48">
        <v>5</v>
      </c>
      <c r="D828" s="48">
        <v>3</v>
      </c>
      <c r="E828" s="48">
        <v>-1</v>
      </c>
      <c r="F828" s="49">
        <v>5</v>
      </c>
      <c r="G828" s="49">
        <v>3</v>
      </c>
      <c r="H828" s="49">
        <v>-1</v>
      </c>
      <c r="I828" s="50">
        <v>5</v>
      </c>
      <c r="J828" s="50">
        <v>3</v>
      </c>
      <c r="K828" s="50">
        <v>-1</v>
      </c>
    </row>
    <row r="829" spans="1:11" x14ac:dyDescent="0.35">
      <c r="A829" s="25">
        <f t="shared" si="15"/>
        <v>14</v>
      </c>
      <c r="B829" s="26" t="str">
        <f>VLOOKUP(A829,Banen!A$2:B$50,2,0)</f>
        <v>And</v>
      </c>
      <c r="C829" s="48">
        <v>5</v>
      </c>
      <c r="D829" s="48">
        <v>3</v>
      </c>
      <c r="E829" s="48">
        <v>-1</v>
      </c>
      <c r="F829" s="49">
        <v>5</v>
      </c>
      <c r="G829" s="49">
        <v>3</v>
      </c>
      <c r="H829" s="49">
        <v>-1</v>
      </c>
      <c r="I829" s="50">
        <v>5</v>
      </c>
      <c r="J829" s="50">
        <v>3</v>
      </c>
      <c r="K829" s="50">
        <v>-1</v>
      </c>
    </row>
    <row r="830" spans="1:11" x14ac:dyDescent="0.35">
      <c r="A830" s="25">
        <f t="shared" si="15"/>
        <v>15</v>
      </c>
      <c r="B830" s="26" t="str">
        <f>VLOOKUP(A830,Banen!A$2:B$50,2,0)</f>
        <v>Kalkun</v>
      </c>
      <c r="C830" s="48">
        <v>5</v>
      </c>
      <c r="D830" s="48">
        <v>3</v>
      </c>
      <c r="E830" s="48">
        <v>-1</v>
      </c>
      <c r="F830" s="49">
        <v>5</v>
      </c>
      <c r="G830" s="49">
        <v>3</v>
      </c>
      <c r="H830" s="49">
        <v>-1</v>
      </c>
      <c r="I830" s="50">
        <v>5</v>
      </c>
      <c r="J830" s="50">
        <v>3</v>
      </c>
      <c r="K830" s="50">
        <v>-1</v>
      </c>
    </row>
    <row r="831" spans="1:11" x14ac:dyDescent="0.35">
      <c r="A831" s="25">
        <f t="shared" si="15"/>
        <v>16</v>
      </c>
      <c r="B831" s="26" t="str">
        <f>VLOOKUP(A831,Banen!A$2:B$50,2,0)</f>
        <v>Orne</v>
      </c>
      <c r="C831" s="48">
        <v>5</v>
      </c>
      <c r="D831" s="48">
        <v>3</v>
      </c>
      <c r="E831" s="48">
        <v>-1</v>
      </c>
      <c r="F831" s="49">
        <v>5</v>
      </c>
      <c r="G831" s="49">
        <v>3</v>
      </c>
      <c r="H831" s="49">
        <v>-1</v>
      </c>
      <c r="I831" s="50">
        <v>5</v>
      </c>
      <c r="J831" s="50">
        <v>3</v>
      </c>
      <c r="K831" s="50">
        <v>-1</v>
      </c>
    </row>
    <row r="832" spans="1:11" x14ac:dyDescent="0.35">
      <c r="A832" s="25">
        <f t="shared" si="15"/>
        <v>17</v>
      </c>
      <c r="B832" s="26" t="str">
        <f>VLOOKUP(A832,Banen!A$2:B$50,2,0)</f>
        <v>Gås</v>
      </c>
      <c r="C832" s="48">
        <v>5</v>
      </c>
      <c r="D832" s="48">
        <v>3</v>
      </c>
      <c r="E832" s="48">
        <v>-1</v>
      </c>
      <c r="F832" s="49">
        <v>5</v>
      </c>
      <c r="G832" s="49">
        <v>3</v>
      </c>
      <c r="H832" s="49">
        <v>-1</v>
      </c>
      <c r="I832" s="50">
        <v>5</v>
      </c>
      <c r="J832" s="50">
        <v>3</v>
      </c>
      <c r="K832" s="50">
        <v>-1</v>
      </c>
    </row>
    <row r="833" spans="1:11" x14ac:dyDescent="0.35">
      <c r="A833" s="25">
        <f t="shared" si="15"/>
        <v>18</v>
      </c>
      <c r="B833" s="26" t="str">
        <f>VLOOKUP(A833,Banen!A$2:B$50,2,0)</f>
        <v>Stenbuk Hvid</v>
      </c>
      <c r="C833" s="48">
        <v>5</v>
      </c>
      <c r="D833" s="48">
        <v>3</v>
      </c>
      <c r="E833" s="48">
        <v>-1</v>
      </c>
      <c r="F833" s="49">
        <v>5</v>
      </c>
      <c r="G833" s="49">
        <v>3</v>
      </c>
      <c r="H833" s="49">
        <v>-1</v>
      </c>
      <c r="I833" s="50">
        <v>5</v>
      </c>
      <c r="J833" s="50">
        <v>3</v>
      </c>
      <c r="K833" s="50">
        <v>-1</v>
      </c>
    </row>
    <row r="834" spans="1:11" x14ac:dyDescent="0.35">
      <c r="A834" s="25">
        <f t="shared" si="15"/>
        <v>19</v>
      </c>
      <c r="B834" s="26" t="str">
        <f>VLOOKUP(A834,Banen!A$2:B$50,2,0)</f>
        <v>Muflon</v>
      </c>
      <c r="C834" s="48">
        <v>5</v>
      </c>
      <c r="D834" s="48">
        <v>3</v>
      </c>
      <c r="E834" s="48">
        <v>-1</v>
      </c>
      <c r="F834" s="49">
        <v>5</v>
      </c>
      <c r="G834" s="49">
        <v>3</v>
      </c>
      <c r="H834" s="49">
        <v>-1</v>
      </c>
      <c r="I834" s="50">
        <v>5</v>
      </c>
      <c r="J834" s="50">
        <v>3</v>
      </c>
      <c r="K834" s="50">
        <v>-1</v>
      </c>
    </row>
    <row r="835" spans="1:11" x14ac:dyDescent="0.35">
      <c r="A835" s="25">
        <f t="shared" si="15"/>
        <v>20</v>
      </c>
      <c r="B835" s="26" t="str">
        <f>VLOOKUP(A835,Banen!A$2:B$50,2,0)</f>
        <v>Rensdyr</v>
      </c>
      <c r="C835" s="48">
        <v>5</v>
      </c>
      <c r="D835" s="48">
        <v>3</v>
      </c>
      <c r="E835" s="48">
        <v>-1</v>
      </c>
      <c r="F835" s="49">
        <v>5</v>
      </c>
      <c r="G835" s="49">
        <v>3</v>
      </c>
      <c r="H835" s="49">
        <v>-1</v>
      </c>
      <c r="I835" s="50">
        <v>5</v>
      </c>
      <c r="J835" s="50">
        <v>3</v>
      </c>
      <c r="K835" s="50">
        <v>-1</v>
      </c>
    </row>
    <row r="836" spans="1:11" x14ac:dyDescent="0.35">
      <c r="A836" s="25">
        <f t="shared" si="15"/>
        <v>21</v>
      </c>
      <c r="B836" s="26" t="str">
        <f>VLOOKUP(A836,Banen!A$2:B$50,2,0)</f>
        <v>Kok</v>
      </c>
      <c r="C836" s="48">
        <v>5</v>
      </c>
      <c r="D836" s="48">
        <v>3</v>
      </c>
      <c r="E836" s="48">
        <v>-1</v>
      </c>
      <c r="F836" s="49">
        <v>5</v>
      </c>
      <c r="G836" s="49">
        <v>3</v>
      </c>
      <c r="H836" s="49">
        <v>-1</v>
      </c>
      <c r="I836" s="50">
        <v>5</v>
      </c>
      <c r="J836" s="50">
        <v>3</v>
      </c>
      <c r="K836" s="50">
        <v>-1</v>
      </c>
    </row>
    <row r="837" spans="1:11" x14ac:dyDescent="0.35">
      <c r="A837" s="25">
        <f t="shared" si="15"/>
        <v>22</v>
      </c>
      <c r="B837" s="26" t="str">
        <f>VLOOKUP(A837,Banen!A$2:B$50,2,0)</f>
        <v>Bæver</v>
      </c>
      <c r="C837" s="48">
        <v>5</v>
      </c>
      <c r="D837" s="48">
        <v>3</v>
      </c>
      <c r="E837" s="48">
        <v>-1</v>
      </c>
      <c r="F837" s="49">
        <v>5</v>
      </c>
      <c r="G837" s="49">
        <v>3</v>
      </c>
      <c r="H837" s="49">
        <v>-1</v>
      </c>
      <c r="I837" s="50">
        <v>5</v>
      </c>
      <c r="J837" s="50">
        <v>3</v>
      </c>
      <c r="K837" s="50">
        <v>-1</v>
      </c>
    </row>
    <row r="838" spans="1:11" x14ac:dyDescent="0.35">
      <c r="A838" s="25">
        <f t="shared" si="15"/>
        <v>23</v>
      </c>
      <c r="B838" s="26" t="str">
        <f>VLOOKUP(A838,Banen!A$2:B$50,2,0)</f>
        <v>Ulv</v>
      </c>
      <c r="C838" s="48">
        <v>5</v>
      </c>
      <c r="D838" s="48">
        <v>3</v>
      </c>
      <c r="E838" s="48">
        <v>-1</v>
      </c>
      <c r="F838" s="49">
        <v>5</v>
      </c>
      <c r="G838" s="49">
        <v>3</v>
      </c>
      <c r="H838" s="49">
        <v>-1</v>
      </c>
      <c r="I838" s="50">
        <v>5</v>
      </c>
      <c r="J838" s="50">
        <v>3</v>
      </c>
      <c r="K838" s="50">
        <v>-1</v>
      </c>
    </row>
    <row r="839" spans="1:11" x14ac:dyDescent="0.35">
      <c r="A839" s="25">
        <f t="shared" si="15"/>
        <v>24</v>
      </c>
      <c r="B839" s="26" t="str">
        <f>VLOOKUP(A839,Banen!A$2:B$50,2,0)</f>
        <v>Grævling</v>
      </c>
      <c r="C839" s="48">
        <v>5</v>
      </c>
      <c r="D839" s="48">
        <v>3</v>
      </c>
      <c r="E839" s="48">
        <v>-1</v>
      </c>
      <c r="F839" s="49">
        <v>5</v>
      </c>
      <c r="G839" s="49">
        <v>3</v>
      </c>
      <c r="H839" s="49">
        <v>-1</v>
      </c>
      <c r="I839" s="50">
        <v>5</v>
      </c>
      <c r="J839" s="50">
        <v>3</v>
      </c>
      <c r="K839" s="50">
        <v>-1</v>
      </c>
    </row>
    <row r="840" spans="1:11" x14ac:dyDescent="0.35">
      <c r="A840" s="25">
        <f t="shared" si="15"/>
        <v>25</v>
      </c>
      <c r="B840" s="26" t="str">
        <f>VLOOKUP(A840,Banen!A$2:B$50,2,0)</f>
        <v>Urfugl</v>
      </c>
      <c r="C840" s="48">
        <v>5</v>
      </c>
      <c r="D840" s="48">
        <v>3</v>
      </c>
      <c r="E840" s="48">
        <v>-1</v>
      </c>
      <c r="F840" s="49">
        <v>5</v>
      </c>
      <c r="G840" s="49">
        <v>3</v>
      </c>
      <c r="H840" s="49">
        <v>-1</v>
      </c>
      <c r="I840" s="50">
        <v>5</v>
      </c>
      <c r="J840" s="50">
        <v>3</v>
      </c>
      <c r="K840" s="50">
        <v>-1</v>
      </c>
    </row>
    <row r="841" spans="1:11" x14ac:dyDescent="0.35">
      <c r="A841" s="25">
        <f t="shared" si="15"/>
        <v>26</v>
      </c>
      <c r="B841" s="26" t="str">
        <f>VLOOKUP(A841,Banen!A$2:B$50,2,0)</f>
        <v>Odder</v>
      </c>
      <c r="C841" s="48">
        <v>5</v>
      </c>
      <c r="D841" s="48">
        <v>3</v>
      </c>
      <c r="E841" s="48">
        <v>-1</v>
      </c>
      <c r="F841" s="49">
        <v>5</v>
      </c>
      <c r="G841" s="49">
        <v>3</v>
      </c>
      <c r="H841" s="49">
        <v>-1</v>
      </c>
      <c r="I841" s="50">
        <v>5</v>
      </c>
      <c r="J841" s="50">
        <v>3</v>
      </c>
      <c r="K841" s="50">
        <v>-1</v>
      </c>
    </row>
    <row r="842" spans="1:11" x14ac:dyDescent="0.35">
      <c r="A842" s="25">
        <f t="shared" si="15"/>
        <v>27</v>
      </c>
      <c r="B842" s="26" t="str">
        <f>VLOOKUP(A842,Banen!A$2:B$50,2,0)</f>
        <v>Rå</v>
      </c>
      <c r="C842" s="48">
        <v>5</v>
      </c>
      <c r="D842" s="48">
        <v>3</v>
      </c>
      <c r="E842" s="48">
        <v>-1</v>
      </c>
      <c r="F842" s="49">
        <v>5</v>
      </c>
      <c r="G842" s="49">
        <v>3</v>
      </c>
      <c r="H842" s="49">
        <v>-1</v>
      </c>
      <c r="I842" s="50">
        <v>5</v>
      </c>
      <c r="J842" s="50">
        <v>3</v>
      </c>
      <c r="K842" s="50">
        <v>-1</v>
      </c>
    </row>
    <row r="843" spans="1:11" x14ac:dyDescent="0.35">
      <c r="A843" s="25">
        <f t="shared" si="15"/>
        <v>28</v>
      </c>
      <c r="B843" s="26" t="str">
        <f>VLOOKUP(A843,Banen!A$2:B$50,2,0)</f>
        <v>Ræv</v>
      </c>
      <c r="C843" s="48">
        <v>5</v>
      </c>
      <c r="D843" s="48">
        <v>3</v>
      </c>
      <c r="E843" s="48">
        <v>-1</v>
      </c>
      <c r="F843" s="49">
        <v>5</v>
      </c>
      <c r="G843" s="49">
        <v>3</v>
      </c>
      <c r="H843" s="49">
        <v>-1</v>
      </c>
      <c r="I843" s="50">
        <v>5</v>
      </c>
      <c r="J843" s="50">
        <v>3</v>
      </c>
      <c r="K843" s="50">
        <v>-1</v>
      </c>
    </row>
    <row r="844" spans="1:11" x14ac:dyDescent="0.35">
      <c r="A844" s="25">
        <f t="shared" si="15"/>
        <v>29</v>
      </c>
      <c r="B844" s="26" t="str">
        <f>VLOOKUP(A844,Banen!A$2:B$50,2,0)</f>
        <v>Hare</v>
      </c>
      <c r="C844" s="48">
        <v>5</v>
      </c>
      <c r="D844" s="48">
        <v>3</v>
      </c>
      <c r="E844" s="48">
        <v>-1</v>
      </c>
      <c r="F844" s="49">
        <v>5</v>
      </c>
      <c r="G844" s="49">
        <v>3</v>
      </c>
      <c r="H844" s="49">
        <v>-1</v>
      </c>
      <c r="I844" s="50">
        <v>5</v>
      </c>
      <c r="J844" s="50">
        <v>3</v>
      </c>
      <c r="K844" s="50">
        <v>-1</v>
      </c>
    </row>
    <row r="845" spans="1:11" x14ac:dyDescent="0.35">
      <c r="A845" s="25">
        <f t="shared" si="15"/>
        <v>30</v>
      </c>
      <c r="B845" s="26" t="str">
        <f>VLOOKUP(A845,Banen!A$2:B$50,2,0)</f>
        <v>Løbene Gris</v>
      </c>
      <c r="C845" s="48">
        <v>5</v>
      </c>
      <c r="D845" s="48">
        <v>3</v>
      </c>
      <c r="E845" s="48">
        <v>-1</v>
      </c>
      <c r="F845" s="49">
        <v>5</v>
      </c>
      <c r="G845" s="49">
        <v>3</v>
      </c>
      <c r="H845" s="49">
        <v>-1</v>
      </c>
      <c r="I845" s="50">
        <v>5</v>
      </c>
      <c r="J845" s="50">
        <v>3</v>
      </c>
      <c r="K845" s="50">
        <v>-1</v>
      </c>
    </row>
    <row r="846" spans="1:11" x14ac:dyDescent="0.35">
      <c r="A846" s="25">
        <f t="shared" si="15"/>
        <v>31</v>
      </c>
      <c r="B846" s="26">
        <f>VLOOKUP(A846,Banen!A$2:B$50,2,0)</f>
        <v>0</v>
      </c>
      <c r="C846" s="48">
        <v>5</v>
      </c>
      <c r="D846" s="48">
        <v>3</v>
      </c>
      <c r="E846" s="48">
        <v>-1</v>
      </c>
      <c r="F846" s="49">
        <v>5</v>
      </c>
      <c r="G846" s="49">
        <v>3</v>
      </c>
      <c r="H846" s="49">
        <v>-1</v>
      </c>
      <c r="I846" s="50">
        <v>5</v>
      </c>
      <c r="J846" s="50">
        <v>3</v>
      </c>
      <c r="K846" s="50">
        <v>-1</v>
      </c>
    </row>
    <row r="847" spans="1:11" x14ac:dyDescent="0.35">
      <c r="A847" s="25">
        <f t="shared" si="15"/>
        <v>32</v>
      </c>
      <c r="B847" s="26">
        <f>VLOOKUP(A847,Banen!A$2:B$50,2,0)</f>
        <v>0</v>
      </c>
      <c r="C847" s="48">
        <v>5</v>
      </c>
      <c r="D847" s="48">
        <v>3</v>
      </c>
      <c r="E847" s="48">
        <v>-1</v>
      </c>
      <c r="F847" s="49">
        <v>5</v>
      </c>
      <c r="G847" s="49">
        <v>3</v>
      </c>
      <c r="H847" s="49">
        <v>-1</v>
      </c>
      <c r="I847" s="50">
        <v>5</v>
      </c>
      <c r="J847" s="50">
        <v>3</v>
      </c>
      <c r="K847" s="50">
        <v>-1</v>
      </c>
    </row>
    <row r="848" spans="1:11" x14ac:dyDescent="0.35">
      <c r="A848" s="25">
        <f t="shared" si="15"/>
        <v>33</v>
      </c>
      <c r="B848" s="26">
        <f>VLOOKUP(A848,Banen!A$2:B$50,2,0)</f>
        <v>0</v>
      </c>
      <c r="C848" s="48">
        <v>5</v>
      </c>
      <c r="D848" s="48">
        <v>3</v>
      </c>
      <c r="E848" s="48">
        <v>-1</v>
      </c>
      <c r="F848" s="49">
        <v>5</v>
      </c>
      <c r="G848" s="49">
        <v>3</v>
      </c>
      <c r="H848" s="49">
        <v>-1</v>
      </c>
      <c r="I848" s="50">
        <v>5</v>
      </c>
      <c r="J848" s="50">
        <v>3</v>
      </c>
      <c r="K848" s="50">
        <v>-1</v>
      </c>
    </row>
    <row r="849" spans="1:13" x14ac:dyDescent="0.35">
      <c r="A849" s="25">
        <f t="shared" si="15"/>
        <v>34</v>
      </c>
      <c r="B849" s="26">
        <f>VLOOKUP(A849,Banen!A$2:B$50,2,0)</f>
        <v>0</v>
      </c>
      <c r="C849" s="48">
        <v>5</v>
      </c>
      <c r="D849" s="48">
        <v>3</v>
      </c>
      <c r="E849" s="48">
        <v>-1</v>
      </c>
      <c r="F849" s="49">
        <v>5</v>
      </c>
      <c r="G849" s="49">
        <v>3</v>
      </c>
      <c r="H849" s="49">
        <v>-1</v>
      </c>
      <c r="I849" s="50">
        <v>5</v>
      </c>
      <c r="J849" s="50">
        <v>3</v>
      </c>
      <c r="K849" s="50">
        <v>-1</v>
      </c>
    </row>
    <row r="850" spans="1:13" x14ac:dyDescent="0.35">
      <c r="A850" s="25">
        <f t="shared" si="15"/>
        <v>35</v>
      </c>
      <c r="B850" s="26">
        <f>VLOOKUP(A850,Banen!A$2:B$50,2,0)</f>
        <v>0</v>
      </c>
      <c r="C850" s="48">
        <v>5</v>
      </c>
      <c r="D850" s="48">
        <v>3</v>
      </c>
      <c r="E850" s="48">
        <v>-1</v>
      </c>
      <c r="F850" s="49">
        <v>5</v>
      </c>
      <c r="G850" s="49">
        <v>3</v>
      </c>
      <c r="H850" s="49">
        <v>-1</v>
      </c>
      <c r="I850" s="50">
        <v>5</v>
      </c>
      <c r="J850" s="50">
        <v>3</v>
      </c>
      <c r="K850" s="50">
        <v>-1</v>
      </c>
    </row>
    <row r="851" spans="1:13" x14ac:dyDescent="0.35">
      <c r="A851" s="25">
        <f t="shared" si="15"/>
        <v>36</v>
      </c>
      <c r="B851" s="26">
        <f>VLOOKUP(A851,Banen!A$2:B$50,2,0)</f>
        <v>0</v>
      </c>
      <c r="C851" s="48">
        <v>5</v>
      </c>
      <c r="D851" s="48">
        <v>3</v>
      </c>
      <c r="E851" s="48">
        <v>-1</v>
      </c>
      <c r="F851" s="49">
        <v>5</v>
      </c>
      <c r="G851" s="49">
        <v>3</v>
      </c>
      <c r="H851" s="49">
        <v>-1</v>
      </c>
      <c r="I851" s="50">
        <v>5</v>
      </c>
      <c r="J851" s="50">
        <v>3</v>
      </c>
      <c r="K851" s="50">
        <v>-1</v>
      </c>
    </row>
    <row r="852" spans="1:13" x14ac:dyDescent="0.35">
      <c r="A852" s="25">
        <f t="shared" si="15"/>
        <v>37</v>
      </c>
      <c r="B852" s="26">
        <f>VLOOKUP(A852,Banen!A$2:B$50,2,0)</f>
        <v>0</v>
      </c>
      <c r="C852" s="48">
        <v>5</v>
      </c>
      <c r="D852" s="48">
        <v>3</v>
      </c>
      <c r="E852" s="48">
        <v>-1</v>
      </c>
      <c r="F852" s="49">
        <v>5</v>
      </c>
      <c r="G852" s="49">
        <v>3</v>
      </c>
      <c r="H852" s="49">
        <v>-1</v>
      </c>
      <c r="I852" s="50">
        <v>5</v>
      </c>
      <c r="J852" s="50">
        <v>3</v>
      </c>
      <c r="K852" s="50">
        <v>-1</v>
      </c>
    </row>
    <row r="853" spans="1:13" x14ac:dyDescent="0.35">
      <c r="A853" s="25">
        <f t="shared" si="15"/>
        <v>38</v>
      </c>
      <c r="B853" s="26">
        <f>VLOOKUP(A853,Banen!A$2:B$50,2,0)</f>
        <v>0</v>
      </c>
      <c r="C853" s="48">
        <v>5</v>
      </c>
      <c r="D853" s="48">
        <v>3</v>
      </c>
      <c r="E853" s="48">
        <v>-1</v>
      </c>
      <c r="F853" s="49">
        <v>5</v>
      </c>
      <c r="G853" s="49">
        <v>3</v>
      </c>
      <c r="H853" s="49">
        <v>-1</v>
      </c>
      <c r="I853" s="50">
        <v>5</v>
      </c>
      <c r="J853" s="50">
        <v>3</v>
      </c>
      <c r="K853" s="50">
        <v>-1</v>
      </c>
    </row>
    <row r="854" spans="1:13" x14ac:dyDescent="0.35">
      <c r="A854" s="25">
        <f t="shared" si="15"/>
        <v>39</v>
      </c>
      <c r="B854" s="26">
        <f>VLOOKUP(A854,Banen!A$2:B$50,2,0)</f>
        <v>0</v>
      </c>
      <c r="C854" s="48">
        <v>5</v>
      </c>
      <c r="D854" s="48">
        <v>3</v>
      </c>
      <c r="E854" s="48">
        <v>-1</v>
      </c>
      <c r="F854" s="49">
        <v>5</v>
      </c>
      <c r="G854" s="49">
        <v>3</v>
      </c>
      <c r="H854" s="49">
        <v>-1</v>
      </c>
      <c r="I854" s="50">
        <v>5</v>
      </c>
      <c r="J854" s="50">
        <v>3</v>
      </c>
      <c r="K854" s="50">
        <v>-1</v>
      </c>
    </row>
    <row r="855" spans="1:13" x14ac:dyDescent="0.35">
      <c r="A855" s="25">
        <f t="shared" si="15"/>
        <v>40</v>
      </c>
      <c r="B855" s="26">
        <f>VLOOKUP(A855,Banen!A$2:B$50,2,0)</f>
        <v>0</v>
      </c>
      <c r="C855" s="48">
        <v>5</v>
      </c>
      <c r="D855" s="48">
        <v>3</v>
      </c>
      <c r="E855" s="48">
        <v>-1</v>
      </c>
      <c r="F855" s="49">
        <v>5</v>
      </c>
      <c r="G855" s="49">
        <v>3</v>
      </c>
      <c r="H855" s="49">
        <v>-1</v>
      </c>
      <c r="I855" s="50">
        <v>5</v>
      </c>
      <c r="J855" s="50">
        <v>3</v>
      </c>
      <c r="K855" s="50">
        <v>-1</v>
      </c>
    </row>
    <row r="856" spans="1:13" x14ac:dyDescent="0.35">
      <c r="C856" s="1"/>
      <c r="D856" s="1"/>
      <c r="E856" s="1"/>
      <c r="F856" s="1"/>
    </row>
    <row r="858" spans="1:13" x14ac:dyDescent="0.35">
      <c r="B858" s="28" t="s">
        <v>63</v>
      </c>
      <c r="C858" s="83"/>
      <c r="D858" s="29"/>
      <c r="E858" s="30"/>
      <c r="F858" s="102"/>
      <c r="G858" s="103"/>
      <c r="H858" s="104"/>
      <c r="I858" s="102"/>
      <c r="J858" s="103"/>
      <c r="K858" s="104"/>
      <c r="L858" s="105" t="str">
        <f>Startliste!A4</f>
        <v>JLT 22796394</v>
      </c>
      <c r="M858" s="106"/>
    </row>
    <row r="859" spans="1:13" x14ac:dyDescent="0.35">
      <c r="B859" s="28" t="s">
        <v>64</v>
      </c>
      <c r="C859" s="83"/>
      <c r="D859" s="29"/>
      <c r="E859" s="30"/>
      <c r="F859" s="102"/>
      <c r="G859" s="103"/>
      <c r="H859" s="104"/>
      <c r="I859" s="102"/>
      <c r="J859" s="103"/>
      <c r="K859" s="104"/>
      <c r="L859" s="106"/>
      <c r="M859" s="106"/>
    </row>
    <row r="860" spans="1:13" x14ac:dyDescent="0.35">
      <c r="B860" s="28" t="s">
        <v>65</v>
      </c>
      <c r="C860" s="83"/>
      <c r="D860" s="31"/>
      <c r="E860" s="30"/>
      <c r="F860" s="102"/>
      <c r="G860" s="103"/>
      <c r="H860" s="104"/>
      <c r="I860" s="102"/>
      <c r="J860" s="103"/>
      <c r="K860" s="104"/>
      <c r="L860" s="106"/>
      <c r="M860" s="106"/>
    </row>
    <row r="861" spans="1:13" x14ac:dyDescent="0.35">
      <c r="B861" s="2"/>
      <c r="C861" s="2"/>
      <c r="D861" s="2"/>
      <c r="E861" s="2"/>
      <c r="F861" s="2"/>
      <c r="G861" s="2"/>
      <c r="H861" s="2"/>
      <c r="I861" s="2"/>
      <c r="J861" s="2"/>
      <c r="K861" s="2"/>
      <c r="L861" s="106"/>
      <c r="M861" s="106"/>
    </row>
    <row r="862" spans="1:13" x14ac:dyDescent="0.35">
      <c r="B862" s="28" t="s">
        <v>66</v>
      </c>
      <c r="C862" s="102"/>
      <c r="D862" s="103"/>
      <c r="E862" s="104"/>
      <c r="F862" s="102"/>
      <c r="G862" s="103"/>
      <c r="H862" s="104"/>
      <c r="I862" s="102"/>
      <c r="J862" s="103"/>
      <c r="K862" s="104"/>
      <c r="L862" s="106"/>
      <c r="M862" s="106"/>
    </row>
    <row r="865" spans="1:13" x14ac:dyDescent="0.35">
      <c r="B865" s="3" t="s">
        <v>60</v>
      </c>
    </row>
    <row r="866" spans="1:13" x14ac:dyDescent="0.35">
      <c r="B866" s="3">
        <f>B812+1</f>
        <v>17</v>
      </c>
    </row>
    <row r="867" spans="1:13" x14ac:dyDescent="0.35">
      <c r="A867" s="22"/>
      <c r="B867" s="23"/>
      <c r="C867" s="99">
        <f>Startliste!C51</f>
        <v>49</v>
      </c>
      <c r="D867" s="99"/>
      <c r="E867" s="99"/>
      <c r="F867" s="99">
        <f>Startliste!C52</f>
        <v>50</v>
      </c>
      <c r="G867" s="99"/>
      <c r="H867" s="99"/>
      <c r="I867" s="99">
        <f>Startliste!C53</f>
        <v>51</v>
      </c>
      <c r="J867" s="99"/>
      <c r="K867" s="99"/>
    </row>
    <row r="868" spans="1:13" x14ac:dyDescent="0.35">
      <c r="A868" s="22"/>
      <c r="B868" s="23"/>
      <c r="C868" s="100">
        <f>Startliste!D51</f>
        <v>0</v>
      </c>
      <c r="D868" s="100"/>
      <c r="E868" s="100"/>
      <c r="F868" s="100">
        <f>Startliste!D52</f>
        <v>0</v>
      </c>
      <c r="G868" s="100"/>
      <c r="H868" s="100"/>
      <c r="I868" s="100">
        <f>Startliste!D53</f>
        <v>0</v>
      </c>
      <c r="J868" s="100"/>
      <c r="K868" s="100"/>
    </row>
    <row r="869" spans="1:13" x14ac:dyDescent="0.35">
      <c r="A869" s="85" t="s">
        <v>67</v>
      </c>
      <c r="B869" s="24" t="s">
        <v>68</v>
      </c>
      <c r="C869" s="101"/>
      <c r="D869" s="101"/>
      <c r="E869" s="101"/>
      <c r="F869" s="101"/>
      <c r="G869" s="101"/>
      <c r="H869" s="101"/>
      <c r="I869" s="101"/>
      <c r="J869" s="101"/>
      <c r="K869" s="101"/>
      <c r="L869" s="5"/>
      <c r="M869" s="2"/>
    </row>
    <row r="870" spans="1:13" x14ac:dyDescent="0.35">
      <c r="A870" s="25">
        <v>1</v>
      </c>
      <c r="B870" s="26" t="str">
        <f>VLOOKUP(A870,Banen!A$2:B$50,2,0)</f>
        <v>Muflon</v>
      </c>
      <c r="C870" s="48">
        <v>5</v>
      </c>
      <c r="D870" s="48">
        <v>3</v>
      </c>
      <c r="E870" s="48">
        <v>-1</v>
      </c>
      <c r="F870" s="49">
        <v>5</v>
      </c>
      <c r="G870" s="49">
        <v>3</v>
      </c>
      <c r="H870" s="49">
        <v>-1</v>
      </c>
      <c r="I870" s="50">
        <v>5</v>
      </c>
      <c r="J870" s="50">
        <v>3</v>
      </c>
      <c r="K870" s="50">
        <v>-1</v>
      </c>
    </row>
    <row r="871" spans="1:13" x14ac:dyDescent="0.35">
      <c r="A871" s="25">
        <f>A870+1</f>
        <v>2</v>
      </c>
      <c r="B871" s="26" t="str">
        <f>VLOOKUP(A871,Banen!A$2:B$50,2,0)</f>
        <v>Kok</v>
      </c>
      <c r="C871" s="48">
        <v>5</v>
      </c>
      <c r="D871" s="48">
        <v>3</v>
      </c>
      <c r="E871" s="48">
        <v>-1</v>
      </c>
      <c r="F871" s="49">
        <v>5</v>
      </c>
      <c r="G871" s="49">
        <v>3</v>
      </c>
      <c r="H871" s="49">
        <v>-1</v>
      </c>
      <c r="I871" s="50">
        <v>5</v>
      </c>
      <c r="J871" s="50">
        <v>3</v>
      </c>
      <c r="K871" s="50">
        <v>-1</v>
      </c>
    </row>
    <row r="872" spans="1:13" x14ac:dyDescent="0.35">
      <c r="A872" s="25">
        <f t="shared" ref="A872:A909" si="16">A871+1</f>
        <v>3</v>
      </c>
      <c r="B872" s="26" t="str">
        <f>VLOOKUP(A872,Banen!A$2:B$50,2,0)</f>
        <v>Jærv</v>
      </c>
      <c r="C872" s="48">
        <v>5</v>
      </c>
      <c r="D872" s="48">
        <v>3</v>
      </c>
      <c r="E872" s="48">
        <v>-1</v>
      </c>
      <c r="F872" s="49">
        <v>5</v>
      </c>
      <c r="G872" s="49">
        <v>3</v>
      </c>
      <c r="H872" s="49">
        <v>-1</v>
      </c>
      <c r="I872" s="50">
        <v>5</v>
      </c>
      <c r="J872" s="50">
        <v>3</v>
      </c>
      <c r="K872" s="50">
        <v>-1</v>
      </c>
    </row>
    <row r="873" spans="1:13" x14ac:dyDescent="0.35">
      <c r="A873" s="25">
        <f t="shared" si="16"/>
        <v>4</v>
      </c>
      <c r="B873" s="26" t="str">
        <f>VLOOKUP(A873,Banen!A$2:B$50,2,0)</f>
        <v>Mårhund</v>
      </c>
      <c r="C873" s="48">
        <v>5</v>
      </c>
      <c r="D873" s="48">
        <v>3</v>
      </c>
      <c r="E873" s="48">
        <v>-1</v>
      </c>
      <c r="F873" s="49">
        <v>5</v>
      </c>
      <c r="G873" s="49">
        <v>3</v>
      </c>
      <c r="H873" s="49">
        <v>-1</v>
      </c>
      <c r="I873" s="50">
        <v>5</v>
      </c>
      <c r="J873" s="50">
        <v>3</v>
      </c>
      <c r="K873" s="50">
        <v>-1</v>
      </c>
    </row>
    <row r="874" spans="1:13" x14ac:dyDescent="0.35">
      <c r="A874" s="25">
        <f t="shared" si="16"/>
        <v>5</v>
      </c>
      <c r="B874" s="26" t="str">
        <f>VLOOKUP(A874,Banen!A$2:B$50,2,0)</f>
        <v>Bæver</v>
      </c>
      <c r="C874" s="48">
        <v>5</v>
      </c>
      <c r="D874" s="48">
        <v>3</v>
      </c>
      <c r="E874" s="48">
        <v>-1</v>
      </c>
      <c r="F874" s="49">
        <v>5</v>
      </c>
      <c r="G874" s="49">
        <v>3</v>
      </c>
      <c r="H874" s="49">
        <v>-1</v>
      </c>
      <c r="I874" s="50">
        <v>5</v>
      </c>
      <c r="J874" s="50">
        <v>3</v>
      </c>
      <c r="K874" s="50">
        <v>-1</v>
      </c>
    </row>
    <row r="875" spans="1:13" x14ac:dyDescent="0.35">
      <c r="A875" s="25">
        <f t="shared" si="16"/>
        <v>6</v>
      </c>
      <c r="B875" s="26" t="str">
        <f>VLOOKUP(A875,Banen!A$2:B$50,2,0)</f>
        <v>Buk</v>
      </c>
      <c r="C875" s="48">
        <v>5</v>
      </c>
      <c r="D875" s="48">
        <v>3</v>
      </c>
      <c r="E875" s="48">
        <v>-1</v>
      </c>
      <c r="F875" s="49">
        <v>5</v>
      </c>
      <c r="G875" s="49">
        <v>3</v>
      </c>
      <c r="H875" s="49">
        <v>-1</v>
      </c>
      <c r="I875" s="50">
        <v>5</v>
      </c>
      <c r="J875" s="50">
        <v>3</v>
      </c>
      <c r="K875" s="50">
        <v>-1</v>
      </c>
    </row>
    <row r="876" spans="1:13" x14ac:dyDescent="0.35">
      <c r="A876" s="25">
        <f t="shared" si="16"/>
        <v>7</v>
      </c>
      <c r="B876" s="26" t="str">
        <f>VLOOKUP(A876,Banen!A$2:B$50,2,0)</f>
        <v>Gimse</v>
      </c>
      <c r="C876" s="48">
        <v>5</v>
      </c>
      <c r="D876" s="48">
        <v>3</v>
      </c>
      <c r="E876" s="48">
        <v>-1</v>
      </c>
      <c r="F876" s="49">
        <v>5</v>
      </c>
      <c r="G876" s="49">
        <v>3</v>
      </c>
      <c r="H876" s="49">
        <v>-1</v>
      </c>
      <c r="I876" s="50">
        <v>5</v>
      </c>
      <c r="J876" s="50">
        <v>3</v>
      </c>
      <c r="K876" s="50">
        <v>-1</v>
      </c>
    </row>
    <row r="877" spans="1:13" x14ac:dyDescent="0.35">
      <c r="A877" s="25">
        <f t="shared" si="16"/>
        <v>8</v>
      </c>
      <c r="B877" s="26" t="str">
        <f>VLOOKUP(A877,Banen!A$2:B$50,2,0)</f>
        <v>Ræv</v>
      </c>
      <c r="C877" s="48">
        <v>5</v>
      </c>
      <c r="D877" s="48">
        <v>3</v>
      </c>
      <c r="E877" s="48">
        <v>-1</v>
      </c>
      <c r="F877" s="49">
        <v>5</v>
      </c>
      <c r="G877" s="49">
        <v>3</v>
      </c>
      <c r="H877" s="49">
        <v>-1</v>
      </c>
      <c r="I877" s="50">
        <v>5</v>
      </c>
      <c r="J877" s="50">
        <v>3</v>
      </c>
      <c r="K877" s="50">
        <v>-1</v>
      </c>
    </row>
    <row r="878" spans="1:13" x14ac:dyDescent="0.35">
      <c r="A878" s="25">
        <f t="shared" si="16"/>
        <v>9</v>
      </c>
      <c r="B878" s="26" t="str">
        <f>VLOOKUP(A878,Banen!A$2:B$50,2,0)</f>
        <v>Tjur</v>
      </c>
      <c r="C878" s="48">
        <v>5</v>
      </c>
      <c r="D878" s="48">
        <v>3</v>
      </c>
      <c r="E878" s="48">
        <v>-1</v>
      </c>
      <c r="F878" s="49">
        <v>5</v>
      </c>
      <c r="G878" s="49">
        <v>3</v>
      </c>
      <c r="H878" s="49">
        <v>-1</v>
      </c>
      <c r="I878" s="50">
        <v>5</v>
      </c>
      <c r="J878" s="50">
        <v>3</v>
      </c>
      <c r="K878" s="50">
        <v>-1</v>
      </c>
    </row>
    <row r="879" spans="1:13" x14ac:dyDescent="0.35">
      <c r="A879" s="25">
        <f t="shared" si="16"/>
        <v>10</v>
      </c>
      <c r="B879" s="26" t="str">
        <f>VLOOKUP(A879,Banen!A$2:B$50,2,0)</f>
        <v>Vaskebjørn</v>
      </c>
      <c r="C879" s="48">
        <v>5</v>
      </c>
      <c r="D879" s="48">
        <v>3</v>
      </c>
      <c r="E879" s="48">
        <v>-1</v>
      </c>
      <c r="F879" s="49">
        <v>5</v>
      </c>
      <c r="G879" s="49">
        <v>3</v>
      </c>
      <c r="H879" s="49">
        <v>-1</v>
      </c>
      <c r="I879" s="50">
        <v>5</v>
      </c>
      <c r="J879" s="50">
        <v>3</v>
      </c>
      <c r="K879" s="50">
        <v>-1</v>
      </c>
    </row>
    <row r="880" spans="1:13" x14ac:dyDescent="0.35">
      <c r="A880" s="25">
        <f t="shared" si="16"/>
        <v>11</v>
      </c>
      <c r="B880" s="26" t="str">
        <f>VLOOKUP(A880,Banen!A$2:B$50,2,0)</f>
        <v>Kronhjort</v>
      </c>
      <c r="C880" s="48">
        <v>5</v>
      </c>
      <c r="D880" s="48">
        <v>3</v>
      </c>
      <c r="E880" s="48">
        <v>-1</v>
      </c>
      <c r="F880" s="49">
        <v>5</v>
      </c>
      <c r="G880" s="49">
        <v>3</v>
      </c>
      <c r="H880" s="49">
        <v>-1</v>
      </c>
      <c r="I880" s="50">
        <v>5</v>
      </c>
      <c r="J880" s="50">
        <v>3</v>
      </c>
      <c r="K880" s="50">
        <v>-1</v>
      </c>
    </row>
    <row r="881" spans="1:11" x14ac:dyDescent="0.35">
      <c r="A881" s="25">
        <f t="shared" si="16"/>
        <v>12</v>
      </c>
      <c r="B881" s="26" t="str">
        <f>VLOOKUP(A881,Banen!A$2:B$50,2,0)</f>
        <v>Dåhjort</v>
      </c>
      <c r="C881" s="48">
        <v>5</v>
      </c>
      <c r="D881" s="48">
        <v>3</v>
      </c>
      <c r="E881" s="48">
        <v>-1</v>
      </c>
      <c r="F881" s="49">
        <v>5</v>
      </c>
      <c r="G881" s="49">
        <v>3</v>
      </c>
      <c r="H881" s="49">
        <v>-1</v>
      </c>
      <c r="I881" s="50">
        <v>5</v>
      </c>
      <c r="J881" s="50">
        <v>3</v>
      </c>
      <c r="K881" s="50">
        <v>-1</v>
      </c>
    </row>
    <row r="882" spans="1:11" x14ac:dyDescent="0.35">
      <c r="A882" s="25">
        <f t="shared" si="16"/>
        <v>13</v>
      </c>
      <c r="B882" s="26" t="str">
        <f>VLOOKUP(A882,Banen!A$2:B$50,2,0)</f>
        <v>Stenbuk Brun</v>
      </c>
      <c r="C882" s="48">
        <v>5</v>
      </c>
      <c r="D882" s="48">
        <v>3</v>
      </c>
      <c r="E882" s="48">
        <v>-1</v>
      </c>
      <c r="F882" s="49">
        <v>5</v>
      </c>
      <c r="G882" s="49">
        <v>3</v>
      </c>
      <c r="H882" s="49">
        <v>-1</v>
      </c>
      <c r="I882" s="50">
        <v>5</v>
      </c>
      <c r="J882" s="50">
        <v>3</v>
      </c>
      <c r="K882" s="50">
        <v>-1</v>
      </c>
    </row>
    <row r="883" spans="1:11" x14ac:dyDescent="0.35">
      <c r="A883" s="25">
        <f t="shared" si="16"/>
        <v>14</v>
      </c>
      <c r="B883" s="26" t="str">
        <f>VLOOKUP(A883,Banen!A$2:B$50,2,0)</f>
        <v>And</v>
      </c>
      <c r="C883" s="48">
        <v>5</v>
      </c>
      <c r="D883" s="48">
        <v>3</v>
      </c>
      <c r="E883" s="48">
        <v>-1</v>
      </c>
      <c r="F883" s="49">
        <v>5</v>
      </c>
      <c r="G883" s="49">
        <v>3</v>
      </c>
      <c r="H883" s="49">
        <v>-1</v>
      </c>
      <c r="I883" s="50">
        <v>5</v>
      </c>
      <c r="J883" s="50">
        <v>3</v>
      </c>
      <c r="K883" s="50">
        <v>-1</v>
      </c>
    </row>
    <row r="884" spans="1:11" x14ac:dyDescent="0.35">
      <c r="A884" s="25">
        <f t="shared" si="16"/>
        <v>15</v>
      </c>
      <c r="B884" s="26" t="str">
        <f>VLOOKUP(A884,Banen!A$2:B$50,2,0)</f>
        <v>Kalkun</v>
      </c>
      <c r="C884" s="48">
        <v>5</v>
      </c>
      <c r="D884" s="48">
        <v>3</v>
      </c>
      <c r="E884" s="48">
        <v>-1</v>
      </c>
      <c r="F884" s="49">
        <v>5</v>
      </c>
      <c r="G884" s="49">
        <v>3</v>
      </c>
      <c r="H884" s="49">
        <v>-1</v>
      </c>
      <c r="I884" s="50">
        <v>5</v>
      </c>
      <c r="J884" s="50">
        <v>3</v>
      </c>
      <c r="K884" s="50">
        <v>-1</v>
      </c>
    </row>
    <row r="885" spans="1:11" x14ac:dyDescent="0.35">
      <c r="A885" s="25">
        <f t="shared" si="16"/>
        <v>16</v>
      </c>
      <c r="B885" s="26" t="str">
        <f>VLOOKUP(A885,Banen!A$2:B$50,2,0)</f>
        <v>Orne</v>
      </c>
      <c r="C885" s="48">
        <v>5</v>
      </c>
      <c r="D885" s="48">
        <v>3</v>
      </c>
      <c r="E885" s="48">
        <v>-1</v>
      </c>
      <c r="F885" s="49">
        <v>5</v>
      </c>
      <c r="G885" s="49">
        <v>3</v>
      </c>
      <c r="H885" s="49">
        <v>-1</v>
      </c>
      <c r="I885" s="50">
        <v>5</v>
      </c>
      <c r="J885" s="50">
        <v>3</v>
      </c>
      <c r="K885" s="50">
        <v>-1</v>
      </c>
    </row>
    <row r="886" spans="1:11" x14ac:dyDescent="0.35">
      <c r="A886" s="25">
        <f t="shared" si="16"/>
        <v>17</v>
      </c>
      <c r="B886" s="26" t="str">
        <f>VLOOKUP(A886,Banen!A$2:B$50,2,0)</f>
        <v>Gås</v>
      </c>
      <c r="C886" s="48">
        <v>5</v>
      </c>
      <c r="D886" s="48">
        <v>3</v>
      </c>
      <c r="E886" s="48">
        <v>-1</v>
      </c>
      <c r="F886" s="49">
        <v>5</v>
      </c>
      <c r="G886" s="49">
        <v>3</v>
      </c>
      <c r="H886" s="49">
        <v>-1</v>
      </c>
      <c r="I886" s="50">
        <v>5</v>
      </c>
      <c r="J886" s="50">
        <v>3</v>
      </c>
      <c r="K886" s="50">
        <v>-1</v>
      </c>
    </row>
    <row r="887" spans="1:11" x14ac:dyDescent="0.35">
      <c r="A887" s="25">
        <f t="shared" si="16"/>
        <v>18</v>
      </c>
      <c r="B887" s="26" t="str">
        <f>VLOOKUP(A887,Banen!A$2:B$50,2,0)</f>
        <v>Stenbuk Hvid</v>
      </c>
      <c r="C887" s="48">
        <v>5</v>
      </c>
      <c r="D887" s="48">
        <v>3</v>
      </c>
      <c r="E887" s="48">
        <v>-1</v>
      </c>
      <c r="F887" s="49">
        <v>5</v>
      </c>
      <c r="G887" s="49">
        <v>3</v>
      </c>
      <c r="H887" s="49">
        <v>-1</v>
      </c>
      <c r="I887" s="50">
        <v>5</v>
      </c>
      <c r="J887" s="50">
        <v>3</v>
      </c>
      <c r="K887" s="50">
        <v>-1</v>
      </c>
    </row>
    <row r="888" spans="1:11" x14ac:dyDescent="0.35">
      <c r="A888" s="25">
        <f t="shared" si="16"/>
        <v>19</v>
      </c>
      <c r="B888" s="26" t="str">
        <f>VLOOKUP(A888,Banen!A$2:B$50,2,0)</f>
        <v>Muflon</v>
      </c>
      <c r="C888" s="48">
        <v>5</v>
      </c>
      <c r="D888" s="48">
        <v>3</v>
      </c>
      <c r="E888" s="48">
        <v>-1</v>
      </c>
      <c r="F888" s="49">
        <v>5</v>
      </c>
      <c r="G888" s="49">
        <v>3</v>
      </c>
      <c r="H888" s="49">
        <v>-1</v>
      </c>
      <c r="I888" s="50">
        <v>5</v>
      </c>
      <c r="J888" s="50">
        <v>3</v>
      </c>
      <c r="K888" s="50">
        <v>-1</v>
      </c>
    </row>
    <row r="889" spans="1:11" x14ac:dyDescent="0.35">
      <c r="A889" s="25">
        <f t="shared" si="16"/>
        <v>20</v>
      </c>
      <c r="B889" s="26" t="str">
        <f>VLOOKUP(A889,Banen!A$2:B$50,2,0)</f>
        <v>Rensdyr</v>
      </c>
      <c r="C889" s="48">
        <v>5</v>
      </c>
      <c r="D889" s="48">
        <v>3</v>
      </c>
      <c r="E889" s="48">
        <v>-1</v>
      </c>
      <c r="F889" s="49">
        <v>5</v>
      </c>
      <c r="G889" s="49">
        <v>3</v>
      </c>
      <c r="H889" s="49">
        <v>-1</v>
      </c>
      <c r="I889" s="50">
        <v>5</v>
      </c>
      <c r="J889" s="50">
        <v>3</v>
      </c>
      <c r="K889" s="50">
        <v>-1</v>
      </c>
    </row>
    <row r="890" spans="1:11" x14ac:dyDescent="0.35">
      <c r="A890" s="25">
        <f t="shared" si="16"/>
        <v>21</v>
      </c>
      <c r="B890" s="26" t="str">
        <f>VLOOKUP(A890,Banen!A$2:B$50,2,0)</f>
        <v>Kok</v>
      </c>
      <c r="C890" s="48">
        <v>5</v>
      </c>
      <c r="D890" s="48">
        <v>3</v>
      </c>
      <c r="E890" s="48">
        <v>-1</v>
      </c>
      <c r="F890" s="49">
        <v>5</v>
      </c>
      <c r="G890" s="49">
        <v>3</v>
      </c>
      <c r="H890" s="49">
        <v>-1</v>
      </c>
      <c r="I890" s="50">
        <v>5</v>
      </c>
      <c r="J890" s="50">
        <v>3</v>
      </c>
      <c r="K890" s="50">
        <v>-1</v>
      </c>
    </row>
    <row r="891" spans="1:11" x14ac:dyDescent="0.35">
      <c r="A891" s="25">
        <f t="shared" si="16"/>
        <v>22</v>
      </c>
      <c r="B891" s="26" t="str">
        <f>VLOOKUP(A891,Banen!A$2:B$50,2,0)</f>
        <v>Bæver</v>
      </c>
      <c r="C891" s="48">
        <v>5</v>
      </c>
      <c r="D891" s="48">
        <v>3</v>
      </c>
      <c r="E891" s="48">
        <v>-1</v>
      </c>
      <c r="F891" s="49">
        <v>5</v>
      </c>
      <c r="G891" s="49">
        <v>3</v>
      </c>
      <c r="H891" s="49">
        <v>-1</v>
      </c>
      <c r="I891" s="50">
        <v>5</v>
      </c>
      <c r="J891" s="50">
        <v>3</v>
      </c>
      <c r="K891" s="50">
        <v>-1</v>
      </c>
    </row>
    <row r="892" spans="1:11" x14ac:dyDescent="0.35">
      <c r="A892" s="25">
        <f t="shared" si="16"/>
        <v>23</v>
      </c>
      <c r="B892" s="26" t="str">
        <f>VLOOKUP(A892,Banen!A$2:B$50,2,0)</f>
        <v>Ulv</v>
      </c>
      <c r="C892" s="48">
        <v>5</v>
      </c>
      <c r="D892" s="48">
        <v>3</v>
      </c>
      <c r="E892" s="48">
        <v>-1</v>
      </c>
      <c r="F892" s="49">
        <v>5</v>
      </c>
      <c r="G892" s="49">
        <v>3</v>
      </c>
      <c r="H892" s="49">
        <v>-1</v>
      </c>
      <c r="I892" s="50">
        <v>5</v>
      </c>
      <c r="J892" s="50">
        <v>3</v>
      </c>
      <c r="K892" s="50">
        <v>-1</v>
      </c>
    </row>
    <row r="893" spans="1:11" x14ac:dyDescent="0.35">
      <c r="A893" s="25">
        <f t="shared" si="16"/>
        <v>24</v>
      </c>
      <c r="B893" s="26" t="str">
        <f>VLOOKUP(A893,Banen!A$2:B$50,2,0)</f>
        <v>Grævling</v>
      </c>
      <c r="C893" s="48">
        <v>5</v>
      </c>
      <c r="D893" s="48">
        <v>3</v>
      </c>
      <c r="E893" s="48">
        <v>-1</v>
      </c>
      <c r="F893" s="49">
        <v>5</v>
      </c>
      <c r="G893" s="49">
        <v>3</v>
      </c>
      <c r="H893" s="49">
        <v>-1</v>
      </c>
      <c r="I893" s="50">
        <v>5</v>
      </c>
      <c r="J893" s="50">
        <v>3</v>
      </c>
      <c r="K893" s="50">
        <v>-1</v>
      </c>
    </row>
    <row r="894" spans="1:11" x14ac:dyDescent="0.35">
      <c r="A894" s="25">
        <f t="shared" si="16"/>
        <v>25</v>
      </c>
      <c r="B894" s="26" t="str">
        <f>VLOOKUP(A894,Banen!A$2:B$50,2,0)</f>
        <v>Urfugl</v>
      </c>
      <c r="C894" s="48">
        <v>5</v>
      </c>
      <c r="D894" s="48">
        <v>3</v>
      </c>
      <c r="E894" s="48">
        <v>-1</v>
      </c>
      <c r="F894" s="49">
        <v>5</v>
      </c>
      <c r="G894" s="49">
        <v>3</v>
      </c>
      <c r="H894" s="49">
        <v>-1</v>
      </c>
      <c r="I894" s="50">
        <v>5</v>
      </c>
      <c r="J894" s="50">
        <v>3</v>
      </c>
      <c r="K894" s="50">
        <v>-1</v>
      </c>
    </row>
    <row r="895" spans="1:11" x14ac:dyDescent="0.35">
      <c r="A895" s="25">
        <f t="shared" si="16"/>
        <v>26</v>
      </c>
      <c r="B895" s="26" t="str">
        <f>VLOOKUP(A895,Banen!A$2:B$50,2,0)</f>
        <v>Odder</v>
      </c>
      <c r="C895" s="48">
        <v>5</v>
      </c>
      <c r="D895" s="48">
        <v>3</v>
      </c>
      <c r="E895" s="48">
        <v>-1</v>
      </c>
      <c r="F895" s="49">
        <v>5</v>
      </c>
      <c r="G895" s="49">
        <v>3</v>
      </c>
      <c r="H895" s="49">
        <v>-1</v>
      </c>
      <c r="I895" s="50">
        <v>5</v>
      </c>
      <c r="J895" s="50">
        <v>3</v>
      </c>
      <c r="K895" s="50">
        <v>-1</v>
      </c>
    </row>
    <row r="896" spans="1:11" x14ac:dyDescent="0.35">
      <c r="A896" s="25">
        <f t="shared" si="16"/>
        <v>27</v>
      </c>
      <c r="B896" s="26" t="str">
        <f>VLOOKUP(A896,Banen!A$2:B$50,2,0)</f>
        <v>Rå</v>
      </c>
      <c r="C896" s="48">
        <v>5</v>
      </c>
      <c r="D896" s="48">
        <v>3</v>
      </c>
      <c r="E896" s="48">
        <v>-1</v>
      </c>
      <c r="F896" s="49">
        <v>5</v>
      </c>
      <c r="G896" s="49">
        <v>3</v>
      </c>
      <c r="H896" s="49">
        <v>-1</v>
      </c>
      <c r="I896" s="50">
        <v>5</v>
      </c>
      <c r="J896" s="50">
        <v>3</v>
      </c>
      <c r="K896" s="50">
        <v>-1</v>
      </c>
    </row>
    <row r="897" spans="1:13" x14ac:dyDescent="0.35">
      <c r="A897" s="25">
        <f t="shared" si="16"/>
        <v>28</v>
      </c>
      <c r="B897" s="26" t="str">
        <f>VLOOKUP(A897,Banen!A$2:B$50,2,0)</f>
        <v>Ræv</v>
      </c>
      <c r="C897" s="48">
        <v>5</v>
      </c>
      <c r="D897" s="48">
        <v>3</v>
      </c>
      <c r="E897" s="48">
        <v>-1</v>
      </c>
      <c r="F897" s="49">
        <v>5</v>
      </c>
      <c r="G897" s="49">
        <v>3</v>
      </c>
      <c r="H897" s="49">
        <v>-1</v>
      </c>
      <c r="I897" s="50">
        <v>5</v>
      </c>
      <c r="J897" s="50">
        <v>3</v>
      </c>
      <c r="K897" s="50">
        <v>-1</v>
      </c>
    </row>
    <row r="898" spans="1:13" x14ac:dyDescent="0.35">
      <c r="A898" s="25">
        <f t="shared" si="16"/>
        <v>29</v>
      </c>
      <c r="B898" s="26" t="str">
        <f>VLOOKUP(A898,Banen!A$2:B$50,2,0)</f>
        <v>Hare</v>
      </c>
      <c r="C898" s="48">
        <v>5</v>
      </c>
      <c r="D898" s="48">
        <v>3</v>
      </c>
      <c r="E898" s="48">
        <v>-1</v>
      </c>
      <c r="F898" s="49">
        <v>5</v>
      </c>
      <c r="G898" s="49">
        <v>3</v>
      </c>
      <c r="H898" s="49">
        <v>-1</v>
      </c>
      <c r="I898" s="50">
        <v>5</v>
      </c>
      <c r="J898" s="50">
        <v>3</v>
      </c>
      <c r="K898" s="50">
        <v>-1</v>
      </c>
    </row>
    <row r="899" spans="1:13" x14ac:dyDescent="0.35">
      <c r="A899" s="25">
        <f t="shared" si="16"/>
        <v>30</v>
      </c>
      <c r="B899" s="26" t="str">
        <f>VLOOKUP(A899,Banen!A$2:B$50,2,0)</f>
        <v>Løbene Gris</v>
      </c>
      <c r="C899" s="48">
        <v>5</v>
      </c>
      <c r="D899" s="48">
        <v>3</v>
      </c>
      <c r="E899" s="48">
        <v>-1</v>
      </c>
      <c r="F899" s="49">
        <v>5</v>
      </c>
      <c r="G899" s="49">
        <v>3</v>
      </c>
      <c r="H899" s="49">
        <v>-1</v>
      </c>
      <c r="I899" s="50">
        <v>5</v>
      </c>
      <c r="J899" s="50">
        <v>3</v>
      </c>
      <c r="K899" s="50">
        <v>-1</v>
      </c>
    </row>
    <row r="900" spans="1:13" x14ac:dyDescent="0.35">
      <c r="A900" s="25">
        <f t="shared" si="16"/>
        <v>31</v>
      </c>
      <c r="B900" s="26">
        <f>VLOOKUP(A900,Banen!A$2:B$50,2,0)</f>
        <v>0</v>
      </c>
      <c r="C900" s="48">
        <v>5</v>
      </c>
      <c r="D900" s="48">
        <v>3</v>
      </c>
      <c r="E900" s="48">
        <v>-1</v>
      </c>
      <c r="F900" s="49">
        <v>5</v>
      </c>
      <c r="G900" s="49">
        <v>3</v>
      </c>
      <c r="H900" s="49">
        <v>-1</v>
      </c>
      <c r="I900" s="50">
        <v>5</v>
      </c>
      <c r="J900" s="50">
        <v>3</v>
      </c>
      <c r="K900" s="50">
        <v>-1</v>
      </c>
    </row>
    <row r="901" spans="1:13" x14ac:dyDescent="0.35">
      <c r="A901" s="25">
        <f t="shared" si="16"/>
        <v>32</v>
      </c>
      <c r="B901" s="26">
        <f>VLOOKUP(A901,Banen!A$2:B$50,2,0)</f>
        <v>0</v>
      </c>
      <c r="C901" s="48">
        <v>5</v>
      </c>
      <c r="D901" s="48">
        <v>3</v>
      </c>
      <c r="E901" s="48">
        <v>-1</v>
      </c>
      <c r="F901" s="49">
        <v>5</v>
      </c>
      <c r="G901" s="49">
        <v>3</v>
      </c>
      <c r="H901" s="49">
        <v>-1</v>
      </c>
      <c r="I901" s="50">
        <v>5</v>
      </c>
      <c r="J901" s="50">
        <v>3</v>
      </c>
      <c r="K901" s="50">
        <v>-1</v>
      </c>
    </row>
    <row r="902" spans="1:13" x14ac:dyDescent="0.35">
      <c r="A902" s="25">
        <f t="shared" si="16"/>
        <v>33</v>
      </c>
      <c r="B902" s="26">
        <f>VLOOKUP(A902,Banen!A$2:B$50,2,0)</f>
        <v>0</v>
      </c>
      <c r="C902" s="48">
        <v>5</v>
      </c>
      <c r="D902" s="48">
        <v>3</v>
      </c>
      <c r="E902" s="48">
        <v>-1</v>
      </c>
      <c r="F902" s="49">
        <v>5</v>
      </c>
      <c r="G902" s="49">
        <v>3</v>
      </c>
      <c r="H902" s="49">
        <v>-1</v>
      </c>
      <c r="I902" s="50">
        <v>5</v>
      </c>
      <c r="J902" s="50">
        <v>3</v>
      </c>
      <c r="K902" s="50">
        <v>-1</v>
      </c>
    </row>
    <row r="903" spans="1:13" x14ac:dyDescent="0.35">
      <c r="A903" s="25">
        <f t="shared" si="16"/>
        <v>34</v>
      </c>
      <c r="B903" s="26">
        <f>VLOOKUP(A903,Banen!A$2:B$50,2,0)</f>
        <v>0</v>
      </c>
      <c r="C903" s="48">
        <v>5</v>
      </c>
      <c r="D903" s="48">
        <v>3</v>
      </c>
      <c r="E903" s="48">
        <v>-1</v>
      </c>
      <c r="F903" s="49">
        <v>5</v>
      </c>
      <c r="G903" s="49">
        <v>3</v>
      </c>
      <c r="H903" s="49">
        <v>-1</v>
      </c>
      <c r="I903" s="50">
        <v>5</v>
      </c>
      <c r="J903" s="50">
        <v>3</v>
      </c>
      <c r="K903" s="50">
        <v>-1</v>
      </c>
    </row>
    <row r="904" spans="1:13" x14ac:dyDescent="0.35">
      <c r="A904" s="25">
        <f t="shared" si="16"/>
        <v>35</v>
      </c>
      <c r="B904" s="26">
        <f>VLOOKUP(A904,Banen!A$2:B$50,2,0)</f>
        <v>0</v>
      </c>
      <c r="C904" s="48">
        <v>5</v>
      </c>
      <c r="D904" s="48">
        <v>3</v>
      </c>
      <c r="E904" s="48">
        <v>-1</v>
      </c>
      <c r="F904" s="49">
        <v>5</v>
      </c>
      <c r="G904" s="49">
        <v>3</v>
      </c>
      <c r="H904" s="49">
        <v>-1</v>
      </c>
      <c r="I904" s="50">
        <v>5</v>
      </c>
      <c r="J904" s="50">
        <v>3</v>
      </c>
      <c r="K904" s="50">
        <v>-1</v>
      </c>
    </row>
    <row r="905" spans="1:13" x14ac:dyDescent="0.35">
      <c r="A905" s="25">
        <f t="shared" si="16"/>
        <v>36</v>
      </c>
      <c r="B905" s="26">
        <f>VLOOKUP(A905,Banen!A$2:B$50,2,0)</f>
        <v>0</v>
      </c>
      <c r="C905" s="48">
        <v>5</v>
      </c>
      <c r="D905" s="48">
        <v>3</v>
      </c>
      <c r="E905" s="48">
        <v>-1</v>
      </c>
      <c r="F905" s="49">
        <v>5</v>
      </c>
      <c r="G905" s="49">
        <v>3</v>
      </c>
      <c r="H905" s="49">
        <v>-1</v>
      </c>
      <c r="I905" s="50">
        <v>5</v>
      </c>
      <c r="J905" s="50">
        <v>3</v>
      </c>
      <c r="K905" s="50">
        <v>-1</v>
      </c>
    </row>
    <row r="906" spans="1:13" x14ac:dyDescent="0.35">
      <c r="A906" s="25">
        <f t="shared" si="16"/>
        <v>37</v>
      </c>
      <c r="B906" s="26">
        <f>VLOOKUP(A906,Banen!A$2:B$50,2,0)</f>
        <v>0</v>
      </c>
      <c r="C906" s="48">
        <v>5</v>
      </c>
      <c r="D906" s="48">
        <v>3</v>
      </c>
      <c r="E906" s="48">
        <v>-1</v>
      </c>
      <c r="F906" s="49">
        <v>5</v>
      </c>
      <c r="G906" s="49">
        <v>3</v>
      </c>
      <c r="H906" s="49">
        <v>-1</v>
      </c>
      <c r="I906" s="50">
        <v>5</v>
      </c>
      <c r="J906" s="50">
        <v>3</v>
      </c>
      <c r="K906" s="50">
        <v>-1</v>
      </c>
    </row>
    <row r="907" spans="1:13" x14ac:dyDescent="0.35">
      <c r="A907" s="25">
        <f t="shared" si="16"/>
        <v>38</v>
      </c>
      <c r="B907" s="26">
        <f>VLOOKUP(A907,Banen!A$2:B$50,2,0)</f>
        <v>0</v>
      </c>
      <c r="C907" s="48">
        <v>5</v>
      </c>
      <c r="D907" s="48">
        <v>3</v>
      </c>
      <c r="E907" s="48">
        <v>-1</v>
      </c>
      <c r="F907" s="49">
        <v>5</v>
      </c>
      <c r="G907" s="49">
        <v>3</v>
      </c>
      <c r="H907" s="49">
        <v>-1</v>
      </c>
      <c r="I907" s="50">
        <v>5</v>
      </c>
      <c r="J907" s="50">
        <v>3</v>
      </c>
      <c r="K907" s="50">
        <v>-1</v>
      </c>
    </row>
    <row r="908" spans="1:13" x14ac:dyDescent="0.35">
      <c r="A908" s="25">
        <f t="shared" si="16"/>
        <v>39</v>
      </c>
      <c r="B908" s="26">
        <f>VLOOKUP(A908,Banen!A$2:B$50,2,0)</f>
        <v>0</v>
      </c>
      <c r="C908" s="48">
        <v>5</v>
      </c>
      <c r="D908" s="48">
        <v>3</v>
      </c>
      <c r="E908" s="48">
        <v>-1</v>
      </c>
      <c r="F908" s="49">
        <v>5</v>
      </c>
      <c r="G908" s="49">
        <v>3</v>
      </c>
      <c r="H908" s="49">
        <v>-1</v>
      </c>
      <c r="I908" s="50">
        <v>5</v>
      </c>
      <c r="J908" s="50">
        <v>3</v>
      </c>
      <c r="K908" s="50">
        <v>-1</v>
      </c>
    </row>
    <row r="909" spans="1:13" x14ac:dyDescent="0.35">
      <c r="A909" s="25">
        <f t="shared" si="16"/>
        <v>40</v>
      </c>
      <c r="B909" s="26">
        <f>VLOOKUP(A909,Banen!A$2:B$50,2,0)</f>
        <v>0</v>
      </c>
      <c r="C909" s="48">
        <v>5</v>
      </c>
      <c r="D909" s="48">
        <v>3</v>
      </c>
      <c r="E909" s="48">
        <v>-1</v>
      </c>
      <c r="F909" s="49">
        <v>5</v>
      </c>
      <c r="G909" s="49">
        <v>3</v>
      </c>
      <c r="H909" s="49">
        <v>-1</v>
      </c>
      <c r="I909" s="50">
        <v>5</v>
      </c>
      <c r="J909" s="50">
        <v>3</v>
      </c>
      <c r="K909" s="50">
        <v>-1</v>
      </c>
    </row>
    <row r="910" spans="1:13" x14ac:dyDescent="0.35">
      <c r="C910" s="1"/>
      <c r="D910" s="1"/>
      <c r="E910" s="1"/>
      <c r="F910" s="1"/>
    </row>
    <row r="912" spans="1:13" x14ac:dyDescent="0.35">
      <c r="B912" s="28" t="s">
        <v>63</v>
      </c>
      <c r="C912" s="83"/>
      <c r="D912" s="29"/>
      <c r="E912" s="30"/>
      <c r="F912" s="102"/>
      <c r="G912" s="103"/>
      <c r="H912" s="104"/>
      <c r="I912" s="102"/>
      <c r="J912" s="103"/>
      <c r="K912" s="104"/>
      <c r="L912" s="105" t="str">
        <f>Startliste!A4</f>
        <v>JLT 22796394</v>
      </c>
      <c r="M912" s="106"/>
    </row>
    <row r="913" spans="1:13" x14ac:dyDescent="0.35">
      <c r="B913" s="28" t="s">
        <v>64</v>
      </c>
      <c r="C913" s="83"/>
      <c r="D913" s="29"/>
      <c r="E913" s="30"/>
      <c r="F913" s="102"/>
      <c r="G913" s="103"/>
      <c r="H913" s="104"/>
      <c r="I913" s="102"/>
      <c r="J913" s="103"/>
      <c r="K913" s="104"/>
      <c r="L913" s="106"/>
      <c r="M913" s="106"/>
    </row>
    <row r="914" spans="1:13" x14ac:dyDescent="0.35">
      <c r="B914" s="28" t="s">
        <v>65</v>
      </c>
      <c r="C914" s="83"/>
      <c r="D914" s="31"/>
      <c r="E914" s="30"/>
      <c r="F914" s="102"/>
      <c r="G914" s="103"/>
      <c r="H914" s="104"/>
      <c r="I914" s="102"/>
      <c r="J914" s="103"/>
      <c r="K914" s="104"/>
      <c r="L914" s="106"/>
      <c r="M914" s="106"/>
    </row>
    <row r="915" spans="1:13" x14ac:dyDescent="0.35">
      <c r="B915" s="2"/>
      <c r="C915" s="2"/>
      <c r="D915" s="2"/>
      <c r="E915" s="2"/>
      <c r="F915" s="2"/>
      <c r="G915" s="2"/>
      <c r="H915" s="2"/>
      <c r="I915" s="2"/>
      <c r="J915" s="2"/>
      <c r="K915" s="2"/>
      <c r="L915" s="106"/>
      <c r="M915" s="106"/>
    </row>
    <row r="916" spans="1:13" x14ac:dyDescent="0.35">
      <c r="B916" s="28" t="s">
        <v>66</v>
      </c>
      <c r="C916" s="102"/>
      <c r="D916" s="103"/>
      <c r="E916" s="104"/>
      <c r="F916" s="102"/>
      <c r="G916" s="103"/>
      <c r="H916" s="104"/>
      <c r="I916" s="102"/>
      <c r="J916" s="103"/>
      <c r="K916" s="104"/>
      <c r="L916" s="106"/>
      <c r="M916" s="106"/>
    </row>
    <row r="919" spans="1:13" x14ac:dyDescent="0.35">
      <c r="B919" s="3" t="s">
        <v>60</v>
      </c>
    </row>
    <row r="920" spans="1:13" x14ac:dyDescent="0.35">
      <c r="B920" s="3">
        <f>B866+1</f>
        <v>18</v>
      </c>
    </row>
    <row r="921" spans="1:13" x14ac:dyDescent="0.35">
      <c r="A921" s="22"/>
      <c r="B921" s="23"/>
      <c r="C921" s="99">
        <f>Startliste!C54</f>
        <v>52</v>
      </c>
      <c r="D921" s="99"/>
      <c r="E921" s="99"/>
      <c r="F921" s="99">
        <f>Startliste!C55</f>
        <v>53</v>
      </c>
      <c r="G921" s="99"/>
      <c r="H921" s="99"/>
      <c r="I921" s="99">
        <f>Startliste!C56</f>
        <v>54</v>
      </c>
      <c r="J921" s="99"/>
      <c r="K921" s="99"/>
    </row>
    <row r="922" spans="1:13" x14ac:dyDescent="0.35">
      <c r="A922" s="22"/>
      <c r="B922" s="23"/>
      <c r="C922" s="100">
        <f>Startliste!D54</f>
        <v>0</v>
      </c>
      <c r="D922" s="100"/>
      <c r="E922" s="100"/>
      <c r="F922" s="100">
        <f>Startliste!D55</f>
        <v>0</v>
      </c>
      <c r="G922" s="100"/>
      <c r="H922" s="100"/>
      <c r="I922" s="100">
        <f>Startliste!D56</f>
        <v>0</v>
      </c>
      <c r="J922" s="100"/>
      <c r="K922" s="100"/>
    </row>
    <row r="923" spans="1:13" x14ac:dyDescent="0.35">
      <c r="A923" s="85" t="s">
        <v>67</v>
      </c>
      <c r="B923" s="24" t="s">
        <v>68</v>
      </c>
      <c r="C923" s="101"/>
      <c r="D923" s="101"/>
      <c r="E923" s="101"/>
      <c r="F923" s="101"/>
      <c r="G923" s="101"/>
      <c r="H923" s="101"/>
      <c r="I923" s="101"/>
      <c r="J923" s="101"/>
      <c r="K923" s="101"/>
      <c r="L923" s="5"/>
      <c r="M923" s="2"/>
    </row>
    <row r="924" spans="1:13" x14ac:dyDescent="0.35">
      <c r="A924" s="25">
        <v>1</v>
      </c>
      <c r="B924" s="26" t="str">
        <f>VLOOKUP(A924,Banen!A$2:B$50,2,0)</f>
        <v>Muflon</v>
      </c>
      <c r="C924" s="48">
        <v>5</v>
      </c>
      <c r="D924" s="48">
        <v>3</v>
      </c>
      <c r="E924" s="48">
        <v>-1</v>
      </c>
      <c r="F924" s="49">
        <v>5</v>
      </c>
      <c r="G924" s="49">
        <v>3</v>
      </c>
      <c r="H924" s="49">
        <v>-1</v>
      </c>
      <c r="I924" s="50">
        <v>5</v>
      </c>
      <c r="J924" s="50">
        <v>3</v>
      </c>
      <c r="K924" s="50">
        <v>-1</v>
      </c>
    </row>
    <row r="925" spans="1:13" x14ac:dyDescent="0.35">
      <c r="A925" s="25">
        <f>A924+1</f>
        <v>2</v>
      </c>
      <c r="B925" s="26" t="str">
        <f>VLOOKUP(A925,Banen!A$2:B$50,2,0)</f>
        <v>Kok</v>
      </c>
      <c r="C925" s="48">
        <v>5</v>
      </c>
      <c r="D925" s="48">
        <v>3</v>
      </c>
      <c r="E925" s="48">
        <v>-1</v>
      </c>
      <c r="F925" s="49">
        <v>5</v>
      </c>
      <c r="G925" s="49">
        <v>3</v>
      </c>
      <c r="H925" s="49">
        <v>-1</v>
      </c>
      <c r="I925" s="50">
        <v>5</v>
      </c>
      <c r="J925" s="50">
        <v>3</v>
      </c>
      <c r="K925" s="50">
        <v>-1</v>
      </c>
    </row>
    <row r="926" spans="1:13" x14ac:dyDescent="0.35">
      <c r="A926" s="25">
        <f t="shared" ref="A926:A963" si="17">A925+1</f>
        <v>3</v>
      </c>
      <c r="B926" s="26" t="str">
        <f>VLOOKUP(A926,Banen!A$2:B$50,2,0)</f>
        <v>Jærv</v>
      </c>
      <c r="C926" s="48">
        <v>5</v>
      </c>
      <c r="D926" s="48">
        <v>3</v>
      </c>
      <c r="E926" s="48">
        <v>-1</v>
      </c>
      <c r="F926" s="49">
        <v>5</v>
      </c>
      <c r="G926" s="49">
        <v>3</v>
      </c>
      <c r="H926" s="49">
        <v>-1</v>
      </c>
      <c r="I926" s="50">
        <v>5</v>
      </c>
      <c r="J926" s="50">
        <v>3</v>
      </c>
      <c r="K926" s="50">
        <v>-1</v>
      </c>
    </row>
    <row r="927" spans="1:13" x14ac:dyDescent="0.35">
      <c r="A927" s="25">
        <f t="shared" si="17"/>
        <v>4</v>
      </c>
      <c r="B927" s="26" t="str">
        <f>VLOOKUP(A927,Banen!A$2:B$50,2,0)</f>
        <v>Mårhund</v>
      </c>
      <c r="C927" s="48">
        <v>5</v>
      </c>
      <c r="D927" s="48">
        <v>3</v>
      </c>
      <c r="E927" s="48">
        <v>-1</v>
      </c>
      <c r="F927" s="49">
        <v>5</v>
      </c>
      <c r="G927" s="49">
        <v>3</v>
      </c>
      <c r="H927" s="49">
        <v>-1</v>
      </c>
      <c r="I927" s="50">
        <v>5</v>
      </c>
      <c r="J927" s="50">
        <v>3</v>
      </c>
      <c r="K927" s="50">
        <v>-1</v>
      </c>
    </row>
    <row r="928" spans="1:13" x14ac:dyDescent="0.35">
      <c r="A928" s="25">
        <f t="shared" si="17"/>
        <v>5</v>
      </c>
      <c r="B928" s="26" t="str">
        <f>VLOOKUP(A928,Banen!A$2:B$50,2,0)</f>
        <v>Bæver</v>
      </c>
      <c r="C928" s="48">
        <v>5</v>
      </c>
      <c r="D928" s="48">
        <v>3</v>
      </c>
      <c r="E928" s="48">
        <v>-1</v>
      </c>
      <c r="F928" s="49">
        <v>5</v>
      </c>
      <c r="G928" s="49">
        <v>3</v>
      </c>
      <c r="H928" s="49">
        <v>-1</v>
      </c>
      <c r="I928" s="50">
        <v>5</v>
      </c>
      <c r="J928" s="50">
        <v>3</v>
      </c>
      <c r="K928" s="50">
        <v>-1</v>
      </c>
    </row>
    <row r="929" spans="1:11" x14ac:dyDescent="0.35">
      <c r="A929" s="25">
        <f t="shared" si="17"/>
        <v>6</v>
      </c>
      <c r="B929" s="26" t="str">
        <f>VLOOKUP(A929,Banen!A$2:B$50,2,0)</f>
        <v>Buk</v>
      </c>
      <c r="C929" s="48">
        <v>5</v>
      </c>
      <c r="D929" s="48">
        <v>3</v>
      </c>
      <c r="E929" s="48">
        <v>-1</v>
      </c>
      <c r="F929" s="49">
        <v>5</v>
      </c>
      <c r="G929" s="49">
        <v>3</v>
      </c>
      <c r="H929" s="49">
        <v>-1</v>
      </c>
      <c r="I929" s="50">
        <v>5</v>
      </c>
      <c r="J929" s="50">
        <v>3</v>
      </c>
      <c r="K929" s="50">
        <v>-1</v>
      </c>
    </row>
    <row r="930" spans="1:11" x14ac:dyDescent="0.35">
      <c r="A930" s="25">
        <f t="shared" si="17"/>
        <v>7</v>
      </c>
      <c r="B930" s="26" t="str">
        <f>VLOOKUP(A930,Banen!A$2:B$50,2,0)</f>
        <v>Gimse</v>
      </c>
      <c r="C930" s="48">
        <v>5</v>
      </c>
      <c r="D930" s="48">
        <v>3</v>
      </c>
      <c r="E930" s="48">
        <v>-1</v>
      </c>
      <c r="F930" s="49">
        <v>5</v>
      </c>
      <c r="G930" s="49">
        <v>3</v>
      </c>
      <c r="H930" s="49">
        <v>-1</v>
      </c>
      <c r="I930" s="50">
        <v>5</v>
      </c>
      <c r="J930" s="50">
        <v>3</v>
      </c>
      <c r="K930" s="50">
        <v>-1</v>
      </c>
    </row>
    <row r="931" spans="1:11" x14ac:dyDescent="0.35">
      <c r="A931" s="25">
        <f t="shared" si="17"/>
        <v>8</v>
      </c>
      <c r="B931" s="26" t="str">
        <f>VLOOKUP(A931,Banen!A$2:B$50,2,0)</f>
        <v>Ræv</v>
      </c>
      <c r="C931" s="48">
        <v>5</v>
      </c>
      <c r="D931" s="48">
        <v>3</v>
      </c>
      <c r="E931" s="48">
        <v>-1</v>
      </c>
      <c r="F931" s="49">
        <v>5</v>
      </c>
      <c r="G931" s="49">
        <v>3</v>
      </c>
      <c r="H931" s="49">
        <v>-1</v>
      </c>
      <c r="I931" s="50">
        <v>5</v>
      </c>
      <c r="J931" s="50">
        <v>3</v>
      </c>
      <c r="K931" s="50">
        <v>-1</v>
      </c>
    </row>
    <row r="932" spans="1:11" x14ac:dyDescent="0.35">
      <c r="A932" s="25">
        <f t="shared" si="17"/>
        <v>9</v>
      </c>
      <c r="B932" s="26" t="str">
        <f>VLOOKUP(A932,Banen!A$2:B$50,2,0)</f>
        <v>Tjur</v>
      </c>
      <c r="C932" s="48">
        <v>5</v>
      </c>
      <c r="D932" s="48">
        <v>3</v>
      </c>
      <c r="E932" s="48">
        <v>-1</v>
      </c>
      <c r="F932" s="49">
        <v>5</v>
      </c>
      <c r="G932" s="49">
        <v>3</v>
      </c>
      <c r="H932" s="49">
        <v>-1</v>
      </c>
      <c r="I932" s="50">
        <v>5</v>
      </c>
      <c r="J932" s="50">
        <v>3</v>
      </c>
      <c r="K932" s="50">
        <v>-1</v>
      </c>
    </row>
    <row r="933" spans="1:11" x14ac:dyDescent="0.35">
      <c r="A933" s="25">
        <f t="shared" si="17"/>
        <v>10</v>
      </c>
      <c r="B933" s="26" t="str">
        <f>VLOOKUP(A933,Banen!A$2:B$50,2,0)</f>
        <v>Vaskebjørn</v>
      </c>
      <c r="C933" s="48">
        <v>5</v>
      </c>
      <c r="D933" s="48">
        <v>3</v>
      </c>
      <c r="E933" s="48">
        <v>-1</v>
      </c>
      <c r="F933" s="49">
        <v>5</v>
      </c>
      <c r="G933" s="49">
        <v>3</v>
      </c>
      <c r="H933" s="49">
        <v>-1</v>
      </c>
      <c r="I933" s="50">
        <v>5</v>
      </c>
      <c r="J933" s="50">
        <v>3</v>
      </c>
      <c r="K933" s="50">
        <v>-1</v>
      </c>
    </row>
    <row r="934" spans="1:11" x14ac:dyDescent="0.35">
      <c r="A934" s="25">
        <f t="shared" si="17"/>
        <v>11</v>
      </c>
      <c r="B934" s="26" t="str">
        <f>VLOOKUP(A934,Banen!A$2:B$50,2,0)</f>
        <v>Kronhjort</v>
      </c>
      <c r="C934" s="48">
        <v>5</v>
      </c>
      <c r="D934" s="48">
        <v>3</v>
      </c>
      <c r="E934" s="48">
        <v>-1</v>
      </c>
      <c r="F934" s="49">
        <v>5</v>
      </c>
      <c r="G934" s="49">
        <v>3</v>
      </c>
      <c r="H934" s="49">
        <v>-1</v>
      </c>
      <c r="I934" s="50">
        <v>5</v>
      </c>
      <c r="J934" s="50">
        <v>3</v>
      </c>
      <c r="K934" s="50">
        <v>-1</v>
      </c>
    </row>
    <row r="935" spans="1:11" x14ac:dyDescent="0.35">
      <c r="A935" s="25">
        <f t="shared" si="17"/>
        <v>12</v>
      </c>
      <c r="B935" s="26" t="str">
        <f>VLOOKUP(A935,Banen!A$2:B$50,2,0)</f>
        <v>Dåhjort</v>
      </c>
      <c r="C935" s="48">
        <v>5</v>
      </c>
      <c r="D935" s="48">
        <v>3</v>
      </c>
      <c r="E935" s="48">
        <v>-1</v>
      </c>
      <c r="F935" s="49">
        <v>5</v>
      </c>
      <c r="G935" s="49">
        <v>3</v>
      </c>
      <c r="H935" s="49">
        <v>-1</v>
      </c>
      <c r="I935" s="50">
        <v>5</v>
      </c>
      <c r="J935" s="50">
        <v>3</v>
      </c>
      <c r="K935" s="50">
        <v>-1</v>
      </c>
    </row>
    <row r="936" spans="1:11" x14ac:dyDescent="0.35">
      <c r="A936" s="25">
        <f t="shared" si="17"/>
        <v>13</v>
      </c>
      <c r="B936" s="26" t="str">
        <f>VLOOKUP(A936,Banen!A$2:B$50,2,0)</f>
        <v>Stenbuk Brun</v>
      </c>
      <c r="C936" s="48">
        <v>5</v>
      </c>
      <c r="D936" s="48">
        <v>3</v>
      </c>
      <c r="E936" s="48">
        <v>-1</v>
      </c>
      <c r="F936" s="49">
        <v>5</v>
      </c>
      <c r="G936" s="49">
        <v>3</v>
      </c>
      <c r="H936" s="49">
        <v>-1</v>
      </c>
      <c r="I936" s="50">
        <v>5</v>
      </c>
      <c r="J936" s="50">
        <v>3</v>
      </c>
      <c r="K936" s="50">
        <v>-1</v>
      </c>
    </row>
    <row r="937" spans="1:11" x14ac:dyDescent="0.35">
      <c r="A937" s="25">
        <f t="shared" si="17"/>
        <v>14</v>
      </c>
      <c r="B937" s="26" t="str">
        <f>VLOOKUP(A937,Banen!A$2:B$50,2,0)</f>
        <v>And</v>
      </c>
      <c r="C937" s="48">
        <v>5</v>
      </c>
      <c r="D937" s="48">
        <v>3</v>
      </c>
      <c r="E937" s="48">
        <v>-1</v>
      </c>
      <c r="F937" s="49">
        <v>5</v>
      </c>
      <c r="G937" s="49">
        <v>3</v>
      </c>
      <c r="H937" s="49">
        <v>-1</v>
      </c>
      <c r="I937" s="50">
        <v>5</v>
      </c>
      <c r="J937" s="50">
        <v>3</v>
      </c>
      <c r="K937" s="50">
        <v>-1</v>
      </c>
    </row>
    <row r="938" spans="1:11" x14ac:dyDescent="0.35">
      <c r="A938" s="25">
        <f t="shared" si="17"/>
        <v>15</v>
      </c>
      <c r="B938" s="26" t="str">
        <f>VLOOKUP(A938,Banen!A$2:B$50,2,0)</f>
        <v>Kalkun</v>
      </c>
      <c r="C938" s="48">
        <v>5</v>
      </c>
      <c r="D938" s="48">
        <v>3</v>
      </c>
      <c r="E938" s="48">
        <v>-1</v>
      </c>
      <c r="F938" s="49">
        <v>5</v>
      </c>
      <c r="G938" s="49">
        <v>3</v>
      </c>
      <c r="H938" s="49">
        <v>-1</v>
      </c>
      <c r="I938" s="50">
        <v>5</v>
      </c>
      <c r="J938" s="50">
        <v>3</v>
      </c>
      <c r="K938" s="50">
        <v>-1</v>
      </c>
    </row>
    <row r="939" spans="1:11" x14ac:dyDescent="0.35">
      <c r="A939" s="25">
        <f t="shared" si="17"/>
        <v>16</v>
      </c>
      <c r="B939" s="26" t="str">
        <f>VLOOKUP(A939,Banen!A$2:B$50,2,0)</f>
        <v>Orne</v>
      </c>
      <c r="C939" s="48">
        <v>5</v>
      </c>
      <c r="D939" s="48">
        <v>3</v>
      </c>
      <c r="E939" s="48">
        <v>-1</v>
      </c>
      <c r="F939" s="49">
        <v>5</v>
      </c>
      <c r="G939" s="49">
        <v>3</v>
      </c>
      <c r="H939" s="49">
        <v>-1</v>
      </c>
      <c r="I939" s="50">
        <v>5</v>
      </c>
      <c r="J939" s="50">
        <v>3</v>
      </c>
      <c r="K939" s="50">
        <v>-1</v>
      </c>
    </row>
    <row r="940" spans="1:11" x14ac:dyDescent="0.35">
      <c r="A940" s="25">
        <f t="shared" si="17"/>
        <v>17</v>
      </c>
      <c r="B940" s="26" t="str">
        <f>VLOOKUP(A940,Banen!A$2:B$50,2,0)</f>
        <v>Gås</v>
      </c>
      <c r="C940" s="48">
        <v>5</v>
      </c>
      <c r="D940" s="48">
        <v>3</v>
      </c>
      <c r="E940" s="48">
        <v>-1</v>
      </c>
      <c r="F940" s="49">
        <v>5</v>
      </c>
      <c r="G940" s="49">
        <v>3</v>
      </c>
      <c r="H940" s="49">
        <v>-1</v>
      </c>
      <c r="I940" s="50">
        <v>5</v>
      </c>
      <c r="J940" s="50">
        <v>3</v>
      </c>
      <c r="K940" s="50">
        <v>-1</v>
      </c>
    </row>
    <row r="941" spans="1:11" x14ac:dyDescent="0.35">
      <c r="A941" s="25">
        <f t="shared" si="17"/>
        <v>18</v>
      </c>
      <c r="B941" s="26" t="str">
        <f>VLOOKUP(A941,Banen!A$2:B$50,2,0)</f>
        <v>Stenbuk Hvid</v>
      </c>
      <c r="C941" s="48">
        <v>5</v>
      </c>
      <c r="D941" s="48">
        <v>3</v>
      </c>
      <c r="E941" s="48">
        <v>-1</v>
      </c>
      <c r="F941" s="49">
        <v>5</v>
      </c>
      <c r="G941" s="49">
        <v>3</v>
      </c>
      <c r="H941" s="49">
        <v>-1</v>
      </c>
      <c r="I941" s="50">
        <v>5</v>
      </c>
      <c r="J941" s="50">
        <v>3</v>
      </c>
      <c r="K941" s="50">
        <v>-1</v>
      </c>
    </row>
    <row r="942" spans="1:11" x14ac:dyDescent="0.35">
      <c r="A942" s="25">
        <f t="shared" si="17"/>
        <v>19</v>
      </c>
      <c r="B942" s="26" t="str">
        <f>VLOOKUP(A942,Banen!A$2:B$50,2,0)</f>
        <v>Muflon</v>
      </c>
      <c r="C942" s="48">
        <v>5</v>
      </c>
      <c r="D942" s="48">
        <v>3</v>
      </c>
      <c r="E942" s="48">
        <v>-1</v>
      </c>
      <c r="F942" s="49">
        <v>5</v>
      </c>
      <c r="G942" s="49">
        <v>3</v>
      </c>
      <c r="H942" s="49">
        <v>-1</v>
      </c>
      <c r="I942" s="50">
        <v>5</v>
      </c>
      <c r="J942" s="50">
        <v>3</v>
      </c>
      <c r="K942" s="50">
        <v>-1</v>
      </c>
    </row>
    <row r="943" spans="1:11" x14ac:dyDescent="0.35">
      <c r="A943" s="25">
        <f t="shared" si="17"/>
        <v>20</v>
      </c>
      <c r="B943" s="26" t="str">
        <f>VLOOKUP(A943,Banen!A$2:B$50,2,0)</f>
        <v>Rensdyr</v>
      </c>
      <c r="C943" s="48">
        <v>5</v>
      </c>
      <c r="D943" s="48">
        <v>3</v>
      </c>
      <c r="E943" s="48">
        <v>-1</v>
      </c>
      <c r="F943" s="49">
        <v>5</v>
      </c>
      <c r="G943" s="49">
        <v>3</v>
      </c>
      <c r="H943" s="49">
        <v>-1</v>
      </c>
      <c r="I943" s="50">
        <v>5</v>
      </c>
      <c r="J943" s="50">
        <v>3</v>
      </c>
      <c r="K943" s="50">
        <v>-1</v>
      </c>
    </row>
    <row r="944" spans="1:11" x14ac:dyDescent="0.35">
      <c r="A944" s="25">
        <f t="shared" si="17"/>
        <v>21</v>
      </c>
      <c r="B944" s="26" t="str">
        <f>VLOOKUP(A944,Banen!A$2:B$50,2,0)</f>
        <v>Kok</v>
      </c>
      <c r="C944" s="48">
        <v>5</v>
      </c>
      <c r="D944" s="48">
        <v>3</v>
      </c>
      <c r="E944" s="48">
        <v>-1</v>
      </c>
      <c r="F944" s="49">
        <v>5</v>
      </c>
      <c r="G944" s="49">
        <v>3</v>
      </c>
      <c r="H944" s="49">
        <v>-1</v>
      </c>
      <c r="I944" s="50">
        <v>5</v>
      </c>
      <c r="J944" s="50">
        <v>3</v>
      </c>
      <c r="K944" s="50">
        <v>-1</v>
      </c>
    </row>
    <row r="945" spans="1:11" x14ac:dyDescent="0.35">
      <c r="A945" s="25">
        <f t="shared" si="17"/>
        <v>22</v>
      </c>
      <c r="B945" s="26" t="str">
        <f>VLOOKUP(A945,Banen!A$2:B$50,2,0)</f>
        <v>Bæver</v>
      </c>
      <c r="C945" s="48">
        <v>5</v>
      </c>
      <c r="D945" s="48">
        <v>3</v>
      </c>
      <c r="E945" s="48">
        <v>-1</v>
      </c>
      <c r="F945" s="49">
        <v>5</v>
      </c>
      <c r="G945" s="49">
        <v>3</v>
      </c>
      <c r="H945" s="49">
        <v>-1</v>
      </c>
      <c r="I945" s="50">
        <v>5</v>
      </c>
      <c r="J945" s="50">
        <v>3</v>
      </c>
      <c r="K945" s="50">
        <v>-1</v>
      </c>
    </row>
    <row r="946" spans="1:11" x14ac:dyDescent="0.35">
      <c r="A946" s="25">
        <f t="shared" si="17"/>
        <v>23</v>
      </c>
      <c r="B946" s="26" t="str">
        <f>VLOOKUP(A946,Banen!A$2:B$50,2,0)</f>
        <v>Ulv</v>
      </c>
      <c r="C946" s="48">
        <v>5</v>
      </c>
      <c r="D946" s="48">
        <v>3</v>
      </c>
      <c r="E946" s="48">
        <v>-1</v>
      </c>
      <c r="F946" s="49">
        <v>5</v>
      </c>
      <c r="G946" s="49">
        <v>3</v>
      </c>
      <c r="H946" s="49">
        <v>-1</v>
      </c>
      <c r="I946" s="50">
        <v>5</v>
      </c>
      <c r="J946" s="50">
        <v>3</v>
      </c>
      <c r="K946" s="50">
        <v>-1</v>
      </c>
    </row>
    <row r="947" spans="1:11" x14ac:dyDescent="0.35">
      <c r="A947" s="25">
        <f t="shared" si="17"/>
        <v>24</v>
      </c>
      <c r="B947" s="26" t="str">
        <f>VLOOKUP(A947,Banen!A$2:B$50,2,0)</f>
        <v>Grævling</v>
      </c>
      <c r="C947" s="48">
        <v>5</v>
      </c>
      <c r="D947" s="48">
        <v>3</v>
      </c>
      <c r="E947" s="48">
        <v>-1</v>
      </c>
      <c r="F947" s="49">
        <v>5</v>
      </c>
      <c r="G947" s="49">
        <v>3</v>
      </c>
      <c r="H947" s="49">
        <v>-1</v>
      </c>
      <c r="I947" s="50">
        <v>5</v>
      </c>
      <c r="J947" s="50">
        <v>3</v>
      </c>
      <c r="K947" s="50">
        <v>-1</v>
      </c>
    </row>
    <row r="948" spans="1:11" x14ac:dyDescent="0.35">
      <c r="A948" s="25">
        <f t="shared" si="17"/>
        <v>25</v>
      </c>
      <c r="B948" s="26" t="str">
        <f>VLOOKUP(A948,Banen!A$2:B$50,2,0)</f>
        <v>Urfugl</v>
      </c>
      <c r="C948" s="48">
        <v>5</v>
      </c>
      <c r="D948" s="48">
        <v>3</v>
      </c>
      <c r="E948" s="48">
        <v>-1</v>
      </c>
      <c r="F948" s="49">
        <v>5</v>
      </c>
      <c r="G948" s="49">
        <v>3</v>
      </c>
      <c r="H948" s="49">
        <v>-1</v>
      </c>
      <c r="I948" s="50">
        <v>5</v>
      </c>
      <c r="J948" s="50">
        <v>3</v>
      </c>
      <c r="K948" s="50">
        <v>-1</v>
      </c>
    </row>
    <row r="949" spans="1:11" x14ac:dyDescent="0.35">
      <c r="A949" s="25">
        <f t="shared" si="17"/>
        <v>26</v>
      </c>
      <c r="B949" s="26" t="str">
        <f>VLOOKUP(A949,Banen!A$2:B$50,2,0)</f>
        <v>Odder</v>
      </c>
      <c r="C949" s="48">
        <v>5</v>
      </c>
      <c r="D949" s="48">
        <v>3</v>
      </c>
      <c r="E949" s="48">
        <v>-1</v>
      </c>
      <c r="F949" s="49">
        <v>5</v>
      </c>
      <c r="G949" s="49">
        <v>3</v>
      </c>
      <c r="H949" s="49">
        <v>-1</v>
      </c>
      <c r="I949" s="50">
        <v>5</v>
      </c>
      <c r="J949" s="50">
        <v>3</v>
      </c>
      <c r="K949" s="50">
        <v>-1</v>
      </c>
    </row>
    <row r="950" spans="1:11" x14ac:dyDescent="0.35">
      <c r="A950" s="25">
        <f t="shared" si="17"/>
        <v>27</v>
      </c>
      <c r="B950" s="26" t="str">
        <f>VLOOKUP(A950,Banen!A$2:B$50,2,0)</f>
        <v>Rå</v>
      </c>
      <c r="C950" s="48">
        <v>5</v>
      </c>
      <c r="D950" s="48">
        <v>3</v>
      </c>
      <c r="E950" s="48">
        <v>-1</v>
      </c>
      <c r="F950" s="49">
        <v>5</v>
      </c>
      <c r="G950" s="49">
        <v>3</v>
      </c>
      <c r="H950" s="49">
        <v>-1</v>
      </c>
      <c r="I950" s="50">
        <v>5</v>
      </c>
      <c r="J950" s="50">
        <v>3</v>
      </c>
      <c r="K950" s="50">
        <v>-1</v>
      </c>
    </row>
    <row r="951" spans="1:11" x14ac:dyDescent="0.35">
      <c r="A951" s="25">
        <f t="shared" si="17"/>
        <v>28</v>
      </c>
      <c r="B951" s="26" t="str">
        <f>VLOOKUP(A951,Banen!A$2:B$50,2,0)</f>
        <v>Ræv</v>
      </c>
      <c r="C951" s="48">
        <v>5</v>
      </c>
      <c r="D951" s="48">
        <v>3</v>
      </c>
      <c r="E951" s="48">
        <v>-1</v>
      </c>
      <c r="F951" s="49">
        <v>5</v>
      </c>
      <c r="G951" s="49">
        <v>3</v>
      </c>
      <c r="H951" s="49">
        <v>-1</v>
      </c>
      <c r="I951" s="50">
        <v>5</v>
      </c>
      <c r="J951" s="50">
        <v>3</v>
      </c>
      <c r="K951" s="50">
        <v>-1</v>
      </c>
    </row>
    <row r="952" spans="1:11" x14ac:dyDescent="0.35">
      <c r="A952" s="25">
        <f t="shared" si="17"/>
        <v>29</v>
      </c>
      <c r="B952" s="26" t="str">
        <f>VLOOKUP(A952,Banen!A$2:B$50,2,0)</f>
        <v>Hare</v>
      </c>
      <c r="C952" s="48">
        <v>5</v>
      </c>
      <c r="D952" s="48">
        <v>3</v>
      </c>
      <c r="E952" s="48">
        <v>-1</v>
      </c>
      <c r="F952" s="49">
        <v>5</v>
      </c>
      <c r="G952" s="49">
        <v>3</v>
      </c>
      <c r="H952" s="49">
        <v>-1</v>
      </c>
      <c r="I952" s="50">
        <v>5</v>
      </c>
      <c r="J952" s="50">
        <v>3</v>
      </c>
      <c r="K952" s="50">
        <v>-1</v>
      </c>
    </row>
    <row r="953" spans="1:11" x14ac:dyDescent="0.35">
      <c r="A953" s="25">
        <f t="shared" si="17"/>
        <v>30</v>
      </c>
      <c r="B953" s="26" t="str">
        <f>VLOOKUP(A953,Banen!A$2:B$50,2,0)</f>
        <v>Løbene Gris</v>
      </c>
      <c r="C953" s="48">
        <v>5</v>
      </c>
      <c r="D953" s="48">
        <v>3</v>
      </c>
      <c r="E953" s="48">
        <v>-1</v>
      </c>
      <c r="F953" s="49">
        <v>5</v>
      </c>
      <c r="G953" s="49">
        <v>3</v>
      </c>
      <c r="H953" s="49">
        <v>-1</v>
      </c>
      <c r="I953" s="50">
        <v>5</v>
      </c>
      <c r="J953" s="50">
        <v>3</v>
      </c>
      <c r="K953" s="50">
        <v>-1</v>
      </c>
    </row>
    <row r="954" spans="1:11" x14ac:dyDescent="0.35">
      <c r="A954" s="25">
        <f t="shared" si="17"/>
        <v>31</v>
      </c>
      <c r="B954" s="26">
        <f>VLOOKUP(A954,Banen!A$2:B$50,2,0)</f>
        <v>0</v>
      </c>
      <c r="C954" s="48">
        <v>5</v>
      </c>
      <c r="D954" s="48">
        <v>3</v>
      </c>
      <c r="E954" s="48">
        <v>-1</v>
      </c>
      <c r="F954" s="49">
        <v>5</v>
      </c>
      <c r="G954" s="49">
        <v>3</v>
      </c>
      <c r="H954" s="49">
        <v>-1</v>
      </c>
      <c r="I954" s="50">
        <v>5</v>
      </c>
      <c r="J954" s="50">
        <v>3</v>
      </c>
      <c r="K954" s="50">
        <v>-1</v>
      </c>
    </row>
    <row r="955" spans="1:11" x14ac:dyDescent="0.35">
      <c r="A955" s="25">
        <f t="shared" si="17"/>
        <v>32</v>
      </c>
      <c r="B955" s="26">
        <f>VLOOKUP(A955,Banen!A$2:B$50,2,0)</f>
        <v>0</v>
      </c>
      <c r="C955" s="48">
        <v>5</v>
      </c>
      <c r="D955" s="48">
        <v>3</v>
      </c>
      <c r="E955" s="48">
        <v>-1</v>
      </c>
      <c r="F955" s="49">
        <v>5</v>
      </c>
      <c r="G955" s="49">
        <v>3</v>
      </c>
      <c r="H955" s="49">
        <v>-1</v>
      </c>
      <c r="I955" s="50">
        <v>5</v>
      </c>
      <c r="J955" s="50">
        <v>3</v>
      </c>
      <c r="K955" s="50">
        <v>-1</v>
      </c>
    </row>
    <row r="956" spans="1:11" x14ac:dyDescent="0.35">
      <c r="A956" s="25">
        <f t="shared" si="17"/>
        <v>33</v>
      </c>
      <c r="B956" s="26">
        <f>VLOOKUP(A956,Banen!A$2:B$50,2,0)</f>
        <v>0</v>
      </c>
      <c r="C956" s="48">
        <v>5</v>
      </c>
      <c r="D956" s="48">
        <v>3</v>
      </c>
      <c r="E956" s="48">
        <v>-1</v>
      </c>
      <c r="F956" s="49">
        <v>5</v>
      </c>
      <c r="G956" s="49">
        <v>3</v>
      </c>
      <c r="H956" s="49">
        <v>-1</v>
      </c>
      <c r="I956" s="50">
        <v>5</v>
      </c>
      <c r="J956" s="50">
        <v>3</v>
      </c>
      <c r="K956" s="50">
        <v>-1</v>
      </c>
    </row>
    <row r="957" spans="1:11" x14ac:dyDescent="0.35">
      <c r="A957" s="25">
        <f t="shared" si="17"/>
        <v>34</v>
      </c>
      <c r="B957" s="26">
        <f>VLOOKUP(A957,Banen!A$2:B$50,2,0)</f>
        <v>0</v>
      </c>
      <c r="C957" s="48">
        <v>5</v>
      </c>
      <c r="D957" s="48">
        <v>3</v>
      </c>
      <c r="E957" s="48">
        <v>-1</v>
      </c>
      <c r="F957" s="49">
        <v>5</v>
      </c>
      <c r="G957" s="49">
        <v>3</v>
      </c>
      <c r="H957" s="49">
        <v>-1</v>
      </c>
      <c r="I957" s="50">
        <v>5</v>
      </c>
      <c r="J957" s="50">
        <v>3</v>
      </c>
      <c r="K957" s="50">
        <v>-1</v>
      </c>
    </row>
    <row r="958" spans="1:11" x14ac:dyDescent="0.35">
      <c r="A958" s="25">
        <f t="shared" si="17"/>
        <v>35</v>
      </c>
      <c r="B958" s="26">
        <f>VLOOKUP(A958,Banen!A$2:B$50,2,0)</f>
        <v>0</v>
      </c>
      <c r="C958" s="48">
        <v>5</v>
      </c>
      <c r="D958" s="48">
        <v>3</v>
      </c>
      <c r="E958" s="48">
        <v>-1</v>
      </c>
      <c r="F958" s="49">
        <v>5</v>
      </c>
      <c r="G958" s="49">
        <v>3</v>
      </c>
      <c r="H958" s="49">
        <v>-1</v>
      </c>
      <c r="I958" s="50">
        <v>5</v>
      </c>
      <c r="J958" s="50">
        <v>3</v>
      </c>
      <c r="K958" s="50">
        <v>-1</v>
      </c>
    </row>
    <row r="959" spans="1:11" x14ac:dyDescent="0.35">
      <c r="A959" s="25">
        <f t="shared" si="17"/>
        <v>36</v>
      </c>
      <c r="B959" s="26">
        <f>VLOOKUP(A959,Banen!A$2:B$50,2,0)</f>
        <v>0</v>
      </c>
      <c r="C959" s="48">
        <v>5</v>
      </c>
      <c r="D959" s="48">
        <v>3</v>
      </c>
      <c r="E959" s="48">
        <v>-1</v>
      </c>
      <c r="F959" s="49">
        <v>5</v>
      </c>
      <c r="G959" s="49">
        <v>3</v>
      </c>
      <c r="H959" s="49">
        <v>-1</v>
      </c>
      <c r="I959" s="50">
        <v>5</v>
      </c>
      <c r="J959" s="50">
        <v>3</v>
      </c>
      <c r="K959" s="50">
        <v>-1</v>
      </c>
    </row>
    <row r="960" spans="1:11" x14ac:dyDescent="0.35">
      <c r="A960" s="25">
        <f t="shared" si="17"/>
        <v>37</v>
      </c>
      <c r="B960" s="26">
        <f>VLOOKUP(A960,Banen!A$2:B$50,2,0)</f>
        <v>0</v>
      </c>
      <c r="C960" s="48">
        <v>5</v>
      </c>
      <c r="D960" s="48">
        <v>3</v>
      </c>
      <c r="E960" s="48">
        <v>-1</v>
      </c>
      <c r="F960" s="49">
        <v>5</v>
      </c>
      <c r="G960" s="49">
        <v>3</v>
      </c>
      <c r="H960" s="49">
        <v>-1</v>
      </c>
      <c r="I960" s="50">
        <v>5</v>
      </c>
      <c r="J960" s="50">
        <v>3</v>
      </c>
      <c r="K960" s="50">
        <v>-1</v>
      </c>
    </row>
    <row r="961" spans="1:13" x14ac:dyDescent="0.35">
      <c r="A961" s="25">
        <f t="shared" si="17"/>
        <v>38</v>
      </c>
      <c r="B961" s="26">
        <f>VLOOKUP(A961,Banen!A$2:B$50,2,0)</f>
        <v>0</v>
      </c>
      <c r="C961" s="48">
        <v>5</v>
      </c>
      <c r="D961" s="48">
        <v>3</v>
      </c>
      <c r="E961" s="48">
        <v>-1</v>
      </c>
      <c r="F961" s="49">
        <v>5</v>
      </c>
      <c r="G961" s="49">
        <v>3</v>
      </c>
      <c r="H961" s="49">
        <v>-1</v>
      </c>
      <c r="I961" s="50">
        <v>5</v>
      </c>
      <c r="J961" s="50">
        <v>3</v>
      </c>
      <c r="K961" s="50">
        <v>-1</v>
      </c>
    </row>
    <row r="962" spans="1:13" x14ac:dyDescent="0.35">
      <c r="A962" s="25">
        <f t="shared" si="17"/>
        <v>39</v>
      </c>
      <c r="B962" s="26">
        <f>VLOOKUP(A962,Banen!A$2:B$50,2,0)</f>
        <v>0</v>
      </c>
      <c r="C962" s="48">
        <v>5</v>
      </c>
      <c r="D962" s="48">
        <v>3</v>
      </c>
      <c r="E962" s="48">
        <v>-1</v>
      </c>
      <c r="F962" s="49">
        <v>5</v>
      </c>
      <c r="G962" s="49">
        <v>3</v>
      </c>
      <c r="H962" s="49">
        <v>-1</v>
      </c>
      <c r="I962" s="50">
        <v>5</v>
      </c>
      <c r="J962" s="50">
        <v>3</v>
      </c>
      <c r="K962" s="50">
        <v>-1</v>
      </c>
    </row>
    <row r="963" spans="1:13" x14ac:dyDescent="0.35">
      <c r="A963" s="25">
        <f t="shared" si="17"/>
        <v>40</v>
      </c>
      <c r="B963" s="26">
        <f>VLOOKUP(A963,Banen!A$2:B$50,2,0)</f>
        <v>0</v>
      </c>
      <c r="C963" s="48">
        <v>5</v>
      </c>
      <c r="D963" s="48">
        <v>3</v>
      </c>
      <c r="E963" s="48">
        <v>-1</v>
      </c>
      <c r="F963" s="49">
        <v>5</v>
      </c>
      <c r="G963" s="49">
        <v>3</v>
      </c>
      <c r="H963" s="49">
        <v>-1</v>
      </c>
      <c r="I963" s="50">
        <v>5</v>
      </c>
      <c r="J963" s="50">
        <v>3</v>
      </c>
      <c r="K963" s="50">
        <v>-1</v>
      </c>
    </row>
    <row r="964" spans="1:13" x14ac:dyDescent="0.35">
      <c r="C964" s="1"/>
      <c r="D964" s="1"/>
      <c r="E964" s="1"/>
      <c r="F964" s="1"/>
    </row>
    <row r="966" spans="1:13" x14ac:dyDescent="0.35">
      <c r="B966" s="28" t="s">
        <v>63</v>
      </c>
      <c r="C966" s="83"/>
      <c r="D966" s="29"/>
      <c r="E966" s="30"/>
      <c r="F966" s="102"/>
      <c r="G966" s="103"/>
      <c r="H966" s="104"/>
      <c r="I966" s="102"/>
      <c r="J966" s="103"/>
      <c r="K966" s="104"/>
      <c r="L966" s="105" t="str">
        <f>Startliste!A4</f>
        <v>JLT 22796394</v>
      </c>
      <c r="M966" s="106"/>
    </row>
    <row r="967" spans="1:13" x14ac:dyDescent="0.35">
      <c r="B967" s="28" t="s">
        <v>64</v>
      </c>
      <c r="C967" s="83"/>
      <c r="D967" s="29"/>
      <c r="E967" s="30"/>
      <c r="F967" s="102"/>
      <c r="G967" s="103"/>
      <c r="H967" s="104"/>
      <c r="I967" s="102"/>
      <c r="J967" s="103"/>
      <c r="K967" s="104"/>
      <c r="L967" s="106"/>
      <c r="M967" s="106"/>
    </row>
    <row r="968" spans="1:13" x14ac:dyDescent="0.35">
      <c r="B968" s="28" t="s">
        <v>65</v>
      </c>
      <c r="C968" s="83"/>
      <c r="D968" s="31"/>
      <c r="E968" s="30"/>
      <c r="F968" s="102"/>
      <c r="G968" s="103"/>
      <c r="H968" s="104"/>
      <c r="I968" s="102"/>
      <c r="J968" s="103"/>
      <c r="K968" s="104"/>
      <c r="L968" s="106"/>
      <c r="M968" s="106"/>
    </row>
    <row r="969" spans="1:13" x14ac:dyDescent="0.35">
      <c r="B969" s="2"/>
      <c r="C969" s="2"/>
      <c r="D969" s="2"/>
      <c r="E969" s="2"/>
      <c r="F969" s="2"/>
      <c r="G969" s="2"/>
      <c r="H969" s="2"/>
      <c r="I969" s="2"/>
      <c r="J969" s="2"/>
      <c r="K969" s="2"/>
      <c r="L969" s="106"/>
      <c r="M969" s="106"/>
    </row>
    <row r="970" spans="1:13" x14ac:dyDescent="0.35">
      <c r="B970" s="28" t="s">
        <v>66</v>
      </c>
      <c r="C970" s="102"/>
      <c r="D970" s="103"/>
      <c r="E970" s="104"/>
      <c r="F970" s="102"/>
      <c r="G970" s="103"/>
      <c r="H970" s="104"/>
      <c r="I970" s="102"/>
      <c r="J970" s="103"/>
      <c r="K970" s="104"/>
      <c r="L970" s="106"/>
      <c r="M970" s="106"/>
    </row>
    <row r="973" spans="1:13" x14ac:dyDescent="0.35">
      <c r="B973" s="3" t="s">
        <v>60</v>
      </c>
    </row>
    <row r="974" spans="1:13" x14ac:dyDescent="0.35">
      <c r="B974" s="3">
        <f>B920+1</f>
        <v>19</v>
      </c>
    </row>
    <row r="975" spans="1:13" x14ac:dyDescent="0.35">
      <c r="A975" s="22"/>
      <c r="B975" s="23"/>
      <c r="C975" s="99">
        <f>Startliste!C57</f>
        <v>55</v>
      </c>
      <c r="D975" s="99"/>
      <c r="E975" s="99"/>
      <c r="F975" s="99">
        <f>Startliste!C58</f>
        <v>56</v>
      </c>
      <c r="G975" s="99"/>
      <c r="H975" s="99"/>
      <c r="I975" s="99">
        <f>Startliste!C59</f>
        <v>57</v>
      </c>
      <c r="J975" s="99"/>
      <c r="K975" s="99"/>
    </row>
    <row r="976" spans="1:13" x14ac:dyDescent="0.35">
      <c r="A976" s="22"/>
      <c r="B976" s="23"/>
      <c r="C976" s="100">
        <f>Startliste!D57</f>
        <v>0</v>
      </c>
      <c r="D976" s="100"/>
      <c r="E976" s="100"/>
      <c r="F976" s="100">
        <f>Startliste!D58</f>
        <v>0</v>
      </c>
      <c r="G976" s="100"/>
      <c r="H976" s="100"/>
      <c r="I976" s="100">
        <f>Startliste!D59</f>
        <v>0</v>
      </c>
      <c r="J976" s="100"/>
      <c r="K976" s="100"/>
    </row>
    <row r="977" spans="1:13" x14ac:dyDescent="0.35">
      <c r="A977" s="85" t="s">
        <v>67</v>
      </c>
      <c r="B977" s="24" t="s">
        <v>68</v>
      </c>
      <c r="C977" s="101"/>
      <c r="D977" s="101"/>
      <c r="E977" s="101"/>
      <c r="F977" s="101"/>
      <c r="G977" s="101"/>
      <c r="H977" s="101"/>
      <c r="I977" s="101"/>
      <c r="J977" s="101"/>
      <c r="K977" s="101"/>
      <c r="L977" s="5"/>
      <c r="M977" s="2"/>
    </row>
    <row r="978" spans="1:13" x14ac:dyDescent="0.35">
      <c r="A978" s="25">
        <v>1</v>
      </c>
      <c r="B978" s="26" t="str">
        <f>VLOOKUP(A978,Banen!A$2:B$50,2,0)</f>
        <v>Muflon</v>
      </c>
      <c r="C978" s="48">
        <v>5</v>
      </c>
      <c r="D978" s="48">
        <v>3</v>
      </c>
      <c r="E978" s="48">
        <v>-1</v>
      </c>
      <c r="F978" s="49">
        <v>5</v>
      </c>
      <c r="G978" s="49">
        <v>3</v>
      </c>
      <c r="H978" s="49">
        <v>-1</v>
      </c>
      <c r="I978" s="50">
        <v>5</v>
      </c>
      <c r="J978" s="50">
        <v>3</v>
      </c>
      <c r="K978" s="50">
        <v>-1</v>
      </c>
    </row>
    <row r="979" spans="1:13" x14ac:dyDescent="0.35">
      <c r="A979" s="25">
        <f>A978+1</f>
        <v>2</v>
      </c>
      <c r="B979" s="26" t="str">
        <f>VLOOKUP(A979,Banen!A$2:B$50,2,0)</f>
        <v>Kok</v>
      </c>
      <c r="C979" s="48">
        <v>5</v>
      </c>
      <c r="D979" s="48">
        <v>3</v>
      </c>
      <c r="E979" s="48">
        <v>-1</v>
      </c>
      <c r="F979" s="49">
        <v>5</v>
      </c>
      <c r="G979" s="49">
        <v>3</v>
      </c>
      <c r="H979" s="49">
        <v>-1</v>
      </c>
      <c r="I979" s="50">
        <v>5</v>
      </c>
      <c r="J979" s="50">
        <v>3</v>
      </c>
      <c r="K979" s="50">
        <v>-1</v>
      </c>
    </row>
    <row r="980" spans="1:13" x14ac:dyDescent="0.35">
      <c r="A980" s="25">
        <f t="shared" ref="A980:A1017" si="18">A979+1</f>
        <v>3</v>
      </c>
      <c r="B980" s="26" t="str">
        <f>VLOOKUP(A980,Banen!A$2:B$50,2,0)</f>
        <v>Jærv</v>
      </c>
      <c r="C980" s="48">
        <v>5</v>
      </c>
      <c r="D980" s="48">
        <v>3</v>
      </c>
      <c r="E980" s="48">
        <v>-1</v>
      </c>
      <c r="F980" s="49">
        <v>5</v>
      </c>
      <c r="G980" s="49">
        <v>3</v>
      </c>
      <c r="H980" s="49">
        <v>-1</v>
      </c>
      <c r="I980" s="50">
        <v>5</v>
      </c>
      <c r="J980" s="50">
        <v>3</v>
      </c>
      <c r="K980" s="50">
        <v>-1</v>
      </c>
    </row>
    <row r="981" spans="1:13" x14ac:dyDescent="0.35">
      <c r="A981" s="25">
        <f t="shared" si="18"/>
        <v>4</v>
      </c>
      <c r="B981" s="26" t="str">
        <f>VLOOKUP(A981,Banen!A$2:B$50,2,0)</f>
        <v>Mårhund</v>
      </c>
      <c r="C981" s="48">
        <v>5</v>
      </c>
      <c r="D981" s="48">
        <v>3</v>
      </c>
      <c r="E981" s="48">
        <v>-1</v>
      </c>
      <c r="F981" s="49">
        <v>5</v>
      </c>
      <c r="G981" s="49">
        <v>3</v>
      </c>
      <c r="H981" s="49">
        <v>-1</v>
      </c>
      <c r="I981" s="50">
        <v>5</v>
      </c>
      <c r="J981" s="50">
        <v>3</v>
      </c>
      <c r="K981" s="50">
        <v>-1</v>
      </c>
    </row>
    <row r="982" spans="1:13" x14ac:dyDescent="0.35">
      <c r="A982" s="25">
        <f t="shared" si="18"/>
        <v>5</v>
      </c>
      <c r="B982" s="26" t="str">
        <f>VLOOKUP(A982,Banen!A$2:B$50,2,0)</f>
        <v>Bæver</v>
      </c>
      <c r="C982" s="48">
        <v>5</v>
      </c>
      <c r="D982" s="48">
        <v>3</v>
      </c>
      <c r="E982" s="48">
        <v>-1</v>
      </c>
      <c r="F982" s="49">
        <v>5</v>
      </c>
      <c r="G982" s="49">
        <v>3</v>
      </c>
      <c r="H982" s="49">
        <v>-1</v>
      </c>
      <c r="I982" s="50">
        <v>5</v>
      </c>
      <c r="J982" s="50">
        <v>3</v>
      </c>
      <c r="K982" s="50">
        <v>-1</v>
      </c>
    </row>
    <row r="983" spans="1:13" x14ac:dyDescent="0.35">
      <c r="A983" s="25">
        <f t="shared" si="18"/>
        <v>6</v>
      </c>
      <c r="B983" s="26" t="str">
        <f>VLOOKUP(A983,Banen!A$2:B$50,2,0)</f>
        <v>Buk</v>
      </c>
      <c r="C983" s="48">
        <v>5</v>
      </c>
      <c r="D983" s="48">
        <v>3</v>
      </c>
      <c r="E983" s="48">
        <v>-1</v>
      </c>
      <c r="F983" s="49">
        <v>5</v>
      </c>
      <c r="G983" s="49">
        <v>3</v>
      </c>
      <c r="H983" s="49">
        <v>-1</v>
      </c>
      <c r="I983" s="50">
        <v>5</v>
      </c>
      <c r="J983" s="50">
        <v>3</v>
      </c>
      <c r="K983" s="50">
        <v>-1</v>
      </c>
    </row>
    <row r="984" spans="1:13" x14ac:dyDescent="0.35">
      <c r="A984" s="25">
        <f t="shared" si="18"/>
        <v>7</v>
      </c>
      <c r="B984" s="26" t="str">
        <f>VLOOKUP(A984,Banen!A$2:B$50,2,0)</f>
        <v>Gimse</v>
      </c>
      <c r="C984" s="48">
        <v>5</v>
      </c>
      <c r="D984" s="48">
        <v>3</v>
      </c>
      <c r="E984" s="48">
        <v>-1</v>
      </c>
      <c r="F984" s="49">
        <v>5</v>
      </c>
      <c r="G984" s="49">
        <v>3</v>
      </c>
      <c r="H984" s="49">
        <v>-1</v>
      </c>
      <c r="I984" s="50">
        <v>5</v>
      </c>
      <c r="J984" s="50">
        <v>3</v>
      </c>
      <c r="K984" s="50">
        <v>-1</v>
      </c>
    </row>
    <row r="985" spans="1:13" x14ac:dyDescent="0.35">
      <c r="A985" s="25">
        <f t="shared" si="18"/>
        <v>8</v>
      </c>
      <c r="B985" s="26" t="str">
        <f>VLOOKUP(A985,Banen!A$2:B$50,2,0)</f>
        <v>Ræv</v>
      </c>
      <c r="C985" s="48">
        <v>5</v>
      </c>
      <c r="D985" s="48">
        <v>3</v>
      </c>
      <c r="E985" s="48">
        <v>-1</v>
      </c>
      <c r="F985" s="49">
        <v>5</v>
      </c>
      <c r="G985" s="49">
        <v>3</v>
      </c>
      <c r="H985" s="49">
        <v>-1</v>
      </c>
      <c r="I985" s="50">
        <v>5</v>
      </c>
      <c r="J985" s="50">
        <v>3</v>
      </c>
      <c r="K985" s="50">
        <v>-1</v>
      </c>
    </row>
    <row r="986" spans="1:13" x14ac:dyDescent="0.35">
      <c r="A986" s="25">
        <f t="shared" si="18"/>
        <v>9</v>
      </c>
      <c r="B986" s="26" t="str">
        <f>VLOOKUP(A986,Banen!A$2:B$50,2,0)</f>
        <v>Tjur</v>
      </c>
      <c r="C986" s="48">
        <v>5</v>
      </c>
      <c r="D986" s="48">
        <v>3</v>
      </c>
      <c r="E986" s="48">
        <v>-1</v>
      </c>
      <c r="F986" s="49">
        <v>5</v>
      </c>
      <c r="G986" s="49">
        <v>3</v>
      </c>
      <c r="H986" s="49">
        <v>-1</v>
      </c>
      <c r="I986" s="50">
        <v>5</v>
      </c>
      <c r="J986" s="50">
        <v>3</v>
      </c>
      <c r="K986" s="50">
        <v>-1</v>
      </c>
    </row>
    <row r="987" spans="1:13" x14ac:dyDescent="0.35">
      <c r="A987" s="25">
        <f t="shared" si="18"/>
        <v>10</v>
      </c>
      <c r="B987" s="26" t="str">
        <f>VLOOKUP(A987,Banen!A$2:B$50,2,0)</f>
        <v>Vaskebjørn</v>
      </c>
      <c r="C987" s="48">
        <v>5</v>
      </c>
      <c r="D987" s="48">
        <v>3</v>
      </c>
      <c r="E987" s="48">
        <v>-1</v>
      </c>
      <c r="F987" s="49">
        <v>5</v>
      </c>
      <c r="G987" s="49">
        <v>3</v>
      </c>
      <c r="H987" s="49">
        <v>-1</v>
      </c>
      <c r="I987" s="50">
        <v>5</v>
      </c>
      <c r="J987" s="50">
        <v>3</v>
      </c>
      <c r="K987" s="50">
        <v>-1</v>
      </c>
    </row>
    <row r="988" spans="1:13" x14ac:dyDescent="0.35">
      <c r="A988" s="25">
        <f t="shared" si="18"/>
        <v>11</v>
      </c>
      <c r="B988" s="26" t="str">
        <f>VLOOKUP(A988,Banen!A$2:B$50,2,0)</f>
        <v>Kronhjort</v>
      </c>
      <c r="C988" s="48">
        <v>5</v>
      </c>
      <c r="D988" s="48">
        <v>3</v>
      </c>
      <c r="E988" s="48">
        <v>-1</v>
      </c>
      <c r="F988" s="49">
        <v>5</v>
      </c>
      <c r="G988" s="49">
        <v>3</v>
      </c>
      <c r="H988" s="49">
        <v>-1</v>
      </c>
      <c r="I988" s="50">
        <v>5</v>
      </c>
      <c r="J988" s="50">
        <v>3</v>
      </c>
      <c r="K988" s="50">
        <v>-1</v>
      </c>
    </row>
    <row r="989" spans="1:13" x14ac:dyDescent="0.35">
      <c r="A989" s="25">
        <f t="shared" si="18"/>
        <v>12</v>
      </c>
      <c r="B989" s="26" t="str">
        <f>VLOOKUP(A989,Banen!A$2:B$50,2,0)</f>
        <v>Dåhjort</v>
      </c>
      <c r="C989" s="48">
        <v>5</v>
      </c>
      <c r="D989" s="48">
        <v>3</v>
      </c>
      <c r="E989" s="48">
        <v>-1</v>
      </c>
      <c r="F989" s="49">
        <v>5</v>
      </c>
      <c r="G989" s="49">
        <v>3</v>
      </c>
      <c r="H989" s="49">
        <v>-1</v>
      </c>
      <c r="I989" s="50">
        <v>5</v>
      </c>
      <c r="J989" s="50">
        <v>3</v>
      </c>
      <c r="K989" s="50">
        <v>-1</v>
      </c>
    </row>
    <row r="990" spans="1:13" x14ac:dyDescent="0.35">
      <c r="A990" s="25">
        <f t="shared" si="18"/>
        <v>13</v>
      </c>
      <c r="B990" s="26" t="str">
        <f>VLOOKUP(A990,Banen!A$2:B$50,2,0)</f>
        <v>Stenbuk Brun</v>
      </c>
      <c r="C990" s="48">
        <v>5</v>
      </c>
      <c r="D990" s="48">
        <v>3</v>
      </c>
      <c r="E990" s="48">
        <v>-1</v>
      </c>
      <c r="F990" s="49">
        <v>5</v>
      </c>
      <c r="G990" s="49">
        <v>3</v>
      </c>
      <c r="H990" s="49">
        <v>-1</v>
      </c>
      <c r="I990" s="50">
        <v>5</v>
      </c>
      <c r="J990" s="50">
        <v>3</v>
      </c>
      <c r="K990" s="50">
        <v>-1</v>
      </c>
    </row>
    <row r="991" spans="1:13" x14ac:dyDescent="0.35">
      <c r="A991" s="25">
        <f t="shared" si="18"/>
        <v>14</v>
      </c>
      <c r="B991" s="26" t="str">
        <f>VLOOKUP(A991,Banen!A$2:B$50,2,0)</f>
        <v>And</v>
      </c>
      <c r="C991" s="48">
        <v>5</v>
      </c>
      <c r="D991" s="48">
        <v>3</v>
      </c>
      <c r="E991" s="48">
        <v>-1</v>
      </c>
      <c r="F991" s="49">
        <v>5</v>
      </c>
      <c r="G991" s="49">
        <v>3</v>
      </c>
      <c r="H991" s="49">
        <v>-1</v>
      </c>
      <c r="I991" s="50">
        <v>5</v>
      </c>
      <c r="J991" s="50">
        <v>3</v>
      </c>
      <c r="K991" s="50">
        <v>-1</v>
      </c>
    </row>
    <row r="992" spans="1:13" x14ac:dyDescent="0.35">
      <c r="A992" s="25">
        <f t="shared" si="18"/>
        <v>15</v>
      </c>
      <c r="B992" s="26" t="str">
        <f>VLOOKUP(A992,Banen!A$2:B$50,2,0)</f>
        <v>Kalkun</v>
      </c>
      <c r="C992" s="48">
        <v>5</v>
      </c>
      <c r="D992" s="48">
        <v>3</v>
      </c>
      <c r="E992" s="48">
        <v>-1</v>
      </c>
      <c r="F992" s="49">
        <v>5</v>
      </c>
      <c r="G992" s="49">
        <v>3</v>
      </c>
      <c r="H992" s="49">
        <v>-1</v>
      </c>
      <c r="I992" s="50">
        <v>5</v>
      </c>
      <c r="J992" s="50">
        <v>3</v>
      </c>
      <c r="K992" s="50">
        <v>-1</v>
      </c>
    </row>
    <row r="993" spans="1:11" x14ac:dyDescent="0.35">
      <c r="A993" s="25">
        <f t="shared" si="18"/>
        <v>16</v>
      </c>
      <c r="B993" s="26" t="str">
        <f>VLOOKUP(A993,Banen!A$2:B$50,2,0)</f>
        <v>Orne</v>
      </c>
      <c r="C993" s="48">
        <v>5</v>
      </c>
      <c r="D993" s="48">
        <v>3</v>
      </c>
      <c r="E993" s="48">
        <v>-1</v>
      </c>
      <c r="F993" s="49">
        <v>5</v>
      </c>
      <c r="G993" s="49">
        <v>3</v>
      </c>
      <c r="H993" s="49">
        <v>-1</v>
      </c>
      <c r="I993" s="50">
        <v>5</v>
      </c>
      <c r="J993" s="50">
        <v>3</v>
      </c>
      <c r="K993" s="50">
        <v>-1</v>
      </c>
    </row>
    <row r="994" spans="1:11" x14ac:dyDescent="0.35">
      <c r="A994" s="25">
        <f t="shared" si="18"/>
        <v>17</v>
      </c>
      <c r="B994" s="26" t="str">
        <f>VLOOKUP(A994,Banen!A$2:B$50,2,0)</f>
        <v>Gås</v>
      </c>
      <c r="C994" s="48">
        <v>5</v>
      </c>
      <c r="D994" s="48">
        <v>3</v>
      </c>
      <c r="E994" s="48">
        <v>-1</v>
      </c>
      <c r="F994" s="49">
        <v>5</v>
      </c>
      <c r="G994" s="49">
        <v>3</v>
      </c>
      <c r="H994" s="49">
        <v>-1</v>
      </c>
      <c r="I994" s="50">
        <v>5</v>
      </c>
      <c r="J994" s="50">
        <v>3</v>
      </c>
      <c r="K994" s="50">
        <v>-1</v>
      </c>
    </row>
    <row r="995" spans="1:11" x14ac:dyDescent="0.35">
      <c r="A995" s="25">
        <f t="shared" si="18"/>
        <v>18</v>
      </c>
      <c r="B995" s="26" t="str">
        <f>VLOOKUP(A995,Banen!A$2:B$50,2,0)</f>
        <v>Stenbuk Hvid</v>
      </c>
      <c r="C995" s="48">
        <v>5</v>
      </c>
      <c r="D995" s="48">
        <v>3</v>
      </c>
      <c r="E995" s="48">
        <v>-1</v>
      </c>
      <c r="F995" s="49">
        <v>5</v>
      </c>
      <c r="G995" s="49">
        <v>3</v>
      </c>
      <c r="H995" s="49">
        <v>-1</v>
      </c>
      <c r="I995" s="50">
        <v>5</v>
      </c>
      <c r="J995" s="50">
        <v>3</v>
      </c>
      <c r="K995" s="50">
        <v>-1</v>
      </c>
    </row>
    <row r="996" spans="1:11" x14ac:dyDescent="0.35">
      <c r="A996" s="25">
        <f t="shared" si="18"/>
        <v>19</v>
      </c>
      <c r="B996" s="26" t="str">
        <f>VLOOKUP(A996,Banen!A$2:B$50,2,0)</f>
        <v>Muflon</v>
      </c>
      <c r="C996" s="48">
        <v>5</v>
      </c>
      <c r="D996" s="48">
        <v>3</v>
      </c>
      <c r="E996" s="48">
        <v>-1</v>
      </c>
      <c r="F996" s="49">
        <v>5</v>
      </c>
      <c r="G996" s="49">
        <v>3</v>
      </c>
      <c r="H996" s="49">
        <v>-1</v>
      </c>
      <c r="I996" s="50">
        <v>5</v>
      </c>
      <c r="J996" s="50">
        <v>3</v>
      </c>
      <c r="K996" s="50">
        <v>-1</v>
      </c>
    </row>
    <row r="997" spans="1:11" x14ac:dyDescent="0.35">
      <c r="A997" s="25">
        <f t="shared" si="18"/>
        <v>20</v>
      </c>
      <c r="B997" s="26" t="str">
        <f>VLOOKUP(A997,Banen!A$2:B$50,2,0)</f>
        <v>Rensdyr</v>
      </c>
      <c r="C997" s="48">
        <v>5</v>
      </c>
      <c r="D997" s="48">
        <v>3</v>
      </c>
      <c r="E997" s="48">
        <v>-1</v>
      </c>
      <c r="F997" s="49">
        <v>5</v>
      </c>
      <c r="G997" s="49">
        <v>3</v>
      </c>
      <c r="H997" s="49">
        <v>-1</v>
      </c>
      <c r="I997" s="50">
        <v>5</v>
      </c>
      <c r="J997" s="50">
        <v>3</v>
      </c>
      <c r="K997" s="50">
        <v>-1</v>
      </c>
    </row>
    <row r="998" spans="1:11" x14ac:dyDescent="0.35">
      <c r="A998" s="25">
        <f t="shared" si="18"/>
        <v>21</v>
      </c>
      <c r="B998" s="26" t="str">
        <f>VLOOKUP(A998,Banen!A$2:B$50,2,0)</f>
        <v>Kok</v>
      </c>
      <c r="C998" s="48">
        <v>5</v>
      </c>
      <c r="D998" s="48">
        <v>3</v>
      </c>
      <c r="E998" s="48">
        <v>-1</v>
      </c>
      <c r="F998" s="49">
        <v>5</v>
      </c>
      <c r="G998" s="49">
        <v>3</v>
      </c>
      <c r="H998" s="49">
        <v>-1</v>
      </c>
      <c r="I998" s="50">
        <v>5</v>
      </c>
      <c r="J998" s="50">
        <v>3</v>
      </c>
      <c r="K998" s="50">
        <v>-1</v>
      </c>
    </row>
    <row r="999" spans="1:11" x14ac:dyDescent="0.35">
      <c r="A999" s="25">
        <f t="shared" si="18"/>
        <v>22</v>
      </c>
      <c r="B999" s="26" t="str">
        <f>VLOOKUP(A999,Banen!A$2:B$50,2,0)</f>
        <v>Bæver</v>
      </c>
      <c r="C999" s="48">
        <v>5</v>
      </c>
      <c r="D999" s="48">
        <v>3</v>
      </c>
      <c r="E999" s="48">
        <v>-1</v>
      </c>
      <c r="F999" s="49">
        <v>5</v>
      </c>
      <c r="G999" s="49">
        <v>3</v>
      </c>
      <c r="H999" s="49">
        <v>-1</v>
      </c>
      <c r="I999" s="50">
        <v>5</v>
      </c>
      <c r="J999" s="50">
        <v>3</v>
      </c>
      <c r="K999" s="50">
        <v>-1</v>
      </c>
    </row>
    <row r="1000" spans="1:11" x14ac:dyDescent="0.35">
      <c r="A1000" s="25">
        <f t="shared" si="18"/>
        <v>23</v>
      </c>
      <c r="B1000" s="26" t="str">
        <f>VLOOKUP(A1000,Banen!A$2:B$50,2,0)</f>
        <v>Ulv</v>
      </c>
      <c r="C1000" s="48">
        <v>5</v>
      </c>
      <c r="D1000" s="48">
        <v>3</v>
      </c>
      <c r="E1000" s="48">
        <v>-1</v>
      </c>
      <c r="F1000" s="49">
        <v>5</v>
      </c>
      <c r="G1000" s="49">
        <v>3</v>
      </c>
      <c r="H1000" s="49">
        <v>-1</v>
      </c>
      <c r="I1000" s="50">
        <v>5</v>
      </c>
      <c r="J1000" s="50">
        <v>3</v>
      </c>
      <c r="K1000" s="50">
        <v>-1</v>
      </c>
    </row>
    <row r="1001" spans="1:11" x14ac:dyDescent="0.35">
      <c r="A1001" s="25">
        <f t="shared" si="18"/>
        <v>24</v>
      </c>
      <c r="B1001" s="26" t="str">
        <f>VLOOKUP(A1001,Banen!A$2:B$50,2,0)</f>
        <v>Grævling</v>
      </c>
      <c r="C1001" s="48">
        <v>5</v>
      </c>
      <c r="D1001" s="48">
        <v>3</v>
      </c>
      <c r="E1001" s="48">
        <v>-1</v>
      </c>
      <c r="F1001" s="49">
        <v>5</v>
      </c>
      <c r="G1001" s="49">
        <v>3</v>
      </c>
      <c r="H1001" s="49">
        <v>-1</v>
      </c>
      <c r="I1001" s="50">
        <v>5</v>
      </c>
      <c r="J1001" s="50">
        <v>3</v>
      </c>
      <c r="K1001" s="50">
        <v>-1</v>
      </c>
    </row>
    <row r="1002" spans="1:11" x14ac:dyDescent="0.35">
      <c r="A1002" s="25">
        <f t="shared" si="18"/>
        <v>25</v>
      </c>
      <c r="B1002" s="26" t="str">
        <f>VLOOKUP(A1002,Banen!A$2:B$50,2,0)</f>
        <v>Urfugl</v>
      </c>
      <c r="C1002" s="48">
        <v>5</v>
      </c>
      <c r="D1002" s="48">
        <v>3</v>
      </c>
      <c r="E1002" s="48">
        <v>-1</v>
      </c>
      <c r="F1002" s="49">
        <v>5</v>
      </c>
      <c r="G1002" s="49">
        <v>3</v>
      </c>
      <c r="H1002" s="49">
        <v>-1</v>
      </c>
      <c r="I1002" s="50">
        <v>5</v>
      </c>
      <c r="J1002" s="50">
        <v>3</v>
      </c>
      <c r="K1002" s="50">
        <v>-1</v>
      </c>
    </row>
    <row r="1003" spans="1:11" x14ac:dyDescent="0.35">
      <c r="A1003" s="25">
        <f t="shared" si="18"/>
        <v>26</v>
      </c>
      <c r="B1003" s="26" t="str">
        <f>VLOOKUP(A1003,Banen!A$2:B$50,2,0)</f>
        <v>Odder</v>
      </c>
      <c r="C1003" s="48">
        <v>5</v>
      </c>
      <c r="D1003" s="48">
        <v>3</v>
      </c>
      <c r="E1003" s="48">
        <v>-1</v>
      </c>
      <c r="F1003" s="49">
        <v>5</v>
      </c>
      <c r="G1003" s="49">
        <v>3</v>
      </c>
      <c r="H1003" s="49">
        <v>-1</v>
      </c>
      <c r="I1003" s="50">
        <v>5</v>
      </c>
      <c r="J1003" s="50">
        <v>3</v>
      </c>
      <c r="K1003" s="50">
        <v>-1</v>
      </c>
    </row>
    <row r="1004" spans="1:11" x14ac:dyDescent="0.35">
      <c r="A1004" s="25">
        <f t="shared" si="18"/>
        <v>27</v>
      </c>
      <c r="B1004" s="26" t="str">
        <f>VLOOKUP(A1004,Banen!A$2:B$50,2,0)</f>
        <v>Rå</v>
      </c>
      <c r="C1004" s="48">
        <v>5</v>
      </c>
      <c r="D1004" s="48">
        <v>3</v>
      </c>
      <c r="E1004" s="48">
        <v>-1</v>
      </c>
      <c r="F1004" s="49">
        <v>5</v>
      </c>
      <c r="G1004" s="49">
        <v>3</v>
      </c>
      <c r="H1004" s="49">
        <v>-1</v>
      </c>
      <c r="I1004" s="50">
        <v>5</v>
      </c>
      <c r="J1004" s="50">
        <v>3</v>
      </c>
      <c r="K1004" s="50">
        <v>-1</v>
      </c>
    </row>
    <row r="1005" spans="1:11" x14ac:dyDescent="0.35">
      <c r="A1005" s="25">
        <f t="shared" si="18"/>
        <v>28</v>
      </c>
      <c r="B1005" s="26" t="str">
        <f>VLOOKUP(A1005,Banen!A$2:B$50,2,0)</f>
        <v>Ræv</v>
      </c>
      <c r="C1005" s="48">
        <v>5</v>
      </c>
      <c r="D1005" s="48">
        <v>3</v>
      </c>
      <c r="E1005" s="48">
        <v>-1</v>
      </c>
      <c r="F1005" s="49">
        <v>5</v>
      </c>
      <c r="G1005" s="49">
        <v>3</v>
      </c>
      <c r="H1005" s="49">
        <v>-1</v>
      </c>
      <c r="I1005" s="50">
        <v>5</v>
      </c>
      <c r="J1005" s="50">
        <v>3</v>
      </c>
      <c r="K1005" s="50">
        <v>-1</v>
      </c>
    </row>
    <row r="1006" spans="1:11" x14ac:dyDescent="0.35">
      <c r="A1006" s="25">
        <f t="shared" si="18"/>
        <v>29</v>
      </c>
      <c r="B1006" s="26" t="str">
        <f>VLOOKUP(A1006,Banen!A$2:B$50,2,0)</f>
        <v>Hare</v>
      </c>
      <c r="C1006" s="48">
        <v>5</v>
      </c>
      <c r="D1006" s="48">
        <v>3</v>
      </c>
      <c r="E1006" s="48">
        <v>-1</v>
      </c>
      <c r="F1006" s="49">
        <v>5</v>
      </c>
      <c r="G1006" s="49">
        <v>3</v>
      </c>
      <c r="H1006" s="49">
        <v>-1</v>
      </c>
      <c r="I1006" s="50">
        <v>5</v>
      </c>
      <c r="J1006" s="50">
        <v>3</v>
      </c>
      <c r="K1006" s="50">
        <v>-1</v>
      </c>
    </row>
    <row r="1007" spans="1:11" x14ac:dyDescent="0.35">
      <c r="A1007" s="25">
        <f t="shared" si="18"/>
        <v>30</v>
      </c>
      <c r="B1007" s="26" t="str">
        <f>VLOOKUP(A1007,Banen!A$2:B$50,2,0)</f>
        <v>Løbene Gris</v>
      </c>
      <c r="C1007" s="48">
        <v>5</v>
      </c>
      <c r="D1007" s="48">
        <v>3</v>
      </c>
      <c r="E1007" s="48">
        <v>-1</v>
      </c>
      <c r="F1007" s="49">
        <v>5</v>
      </c>
      <c r="G1007" s="49">
        <v>3</v>
      </c>
      <c r="H1007" s="49">
        <v>-1</v>
      </c>
      <c r="I1007" s="50">
        <v>5</v>
      </c>
      <c r="J1007" s="50">
        <v>3</v>
      </c>
      <c r="K1007" s="50">
        <v>-1</v>
      </c>
    </row>
    <row r="1008" spans="1:11" x14ac:dyDescent="0.35">
      <c r="A1008" s="25">
        <f t="shared" si="18"/>
        <v>31</v>
      </c>
      <c r="B1008" s="26">
        <f>VLOOKUP(A1008,Banen!A$2:B$50,2,0)</f>
        <v>0</v>
      </c>
      <c r="C1008" s="48">
        <v>5</v>
      </c>
      <c r="D1008" s="48">
        <v>3</v>
      </c>
      <c r="E1008" s="48">
        <v>-1</v>
      </c>
      <c r="F1008" s="49">
        <v>5</v>
      </c>
      <c r="G1008" s="49">
        <v>3</v>
      </c>
      <c r="H1008" s="49">
        <v>-1</v>
      </c>
      <c r="I1008" s="50">
        <v>5</v>
      </c>
      <c r="J1008" s="50">
        <v>3</v>
      </c>
      <c r="K1008" s="50">
        <v>-1</v>
      </c>
    </row>
    <row r="1009" spans="1:13" x14ac:dyDescent="0.35">
      <c r="A1009" s="25">
        <f t="shared" si="18"/>
        <v>32</v>
      </c>
      <c r="B1009" s="26">
        <f>VLOOKUP(A1009,Banen!A$2:B$50,2,0)</f>
        <v>0</v>
      </c>
      <c r="C1009" s="48">
        <v>5</v>
      </c>
      <c r="D1009" s="48">
        <v>3</v>
      </c>
      <c r="E1009" s="48">
        <v>-1</v>
      </c>
      <c r="F1009" s="49">
        <v>5</v>
      </c>
      <c r="G1009" s="49">
        <v>3</v>
      </c>
      <c r="H1009" s="49">
        <v>-1</v>
      </c>
      <c r="I1009" s="50">
        <v>5</v>
      </c>
      <c r="J1009" s="50">
        <v>3</v>
      </c>
      <c r="K1009" s="50">
        <v>-1</v>
      </c>
    </row>
    <row r="1010" spans="1:13" x14ac:dyDescent="0.35">
      <c r="A1010" s="25">
        <f t="shared" si="18"/>
        <v>33</v>
      </c>
      <c r="B1010" s="26">
        <f>VLOOKUP(A1010,Banen!A$2:B$50,2,0)</f>
        <v>0</v>
      </c>
      <c r="C1010" s="48">
        <v>5</v>
      </c>
      <c r="D1010" s="48">
        <v>3</v>
      </c>
      <c r="E1010" s="48">
        <v>-1</v>
      </c>
      <c r="F1010" s="49">
        <v>5</v>
      </c>
      <c r="G1010" s="49">
        <v>3</v>
      </c>
      <c r="H1010" s="49">
        <v>-1</v>
      </c>
      <c r="I1010" s="50">
        <v>5</v>
      </c>
      <c r="J1010" s="50">
        <v>3</v>
      </c>
      <c r="K1010" s="50">
        <v>-1</v>
      </c>
    </row>
    <row r="1011" spans="1:13" x14ac:dyDescent="0.35">
      <c r="A1011" s="25">
        <f t="shared" si="18"/>
        <v>34</v>
      </c>
      <c r="B1011" s="26">
        <f>VLOOKUP(A1011,Banen!A$2:B$50,2,0)</f>
        <v>0</v>
      </c>
      <c r="C1011" s="48">
        <v>5</v>
      </c>
      <c r="D1011" s="48">
        <v>3</v>
      </c>
      <c r="E1011" s="48">
        <v>-1</v>
      </c>
      <c r="F1011" s="49">
        <v>5</v>
      </c>
      <c r="G1011" s="49">
        <v>3</v>
      </c>
      <c r="H1011" s="49">
        <v>-1</v>
      </c>
      <c r="I1011" s="50">
        <v>5</v>
      </c>
      <c r="J1011" s="50">
        <v>3</v>
      </c>
      <c r="K1011" s="50">
        <v>-1</v>
      </c>
    </row>
    <row r="1012" spans="1:13" x14ac:dyDescent="0.35">
      <c r="A1012" s="25">
        <f t="shared" si="18"/>
        <v>35</v>
      </c>
      <c r="B1012" s="26">
        <f>VLOOKUP(A1012,Banen!A$2:B$50,2,0)</f>
        <v>0</v>
      </c>
      <c r="C1012" s="48">
        <v>5</v>
      </c>
      <c r="D1012" s="48">
        <v>3</v>
      </c>
      <c r="E1012" s="48">
        <v>-1</v>
      </c>
      <c r="F1012" s="49">
        <v>5</v>
      </c>
      <c r="G1012" s="49">
        <v>3</v>
      </c>
      <c r="H1012" s="49">
        <v>-1</v>
      </c>
      <c r="I1012" s="50">
        <v>5</v>
      </c>
      <c r="J1012" s="50">
        <v>3</v>
      </c>
      <c r="K1012" s="50">
        <v>-1</v>
      </c>
    </row>
    <row r="1013" spans="1:13" x14ac:dyDescent="0.35">
      <c r="A1013" s="25">
        <f t="shared" si="18"/>
        <v>36</v>
      </c>
      <c r="B1013" s="26">
        <f>VLOOKUP(A1013,Banen!A$2:B$50,2,0)</f>
        <v>0</v>
      </c>
      <c r="C1013" s="48">
        <v>5</v>
      </c>
      <c r="D1013" s="48">
        <v>3</v>
      </c>
      <c r="E1013" s="48">
        <v>-1</v>
      </c>
      <c r="F1013" s="49">
        <v>5</v>
      </c>
      <c r="G1013" s="49">
        <v>3</v>
      </c>
      <c r="H1013" s="49">
        <v>-1</v>
      </c>
      <c r="I1013" s="50">
        <v>5</v>
      </c>
      <c r="J1013" s="50">
        <v>3</v>
      </c>
      <c r="K1013" s="50">
        <v>-1</v>
      </c>
    </row>
    <row r="1014" spans="1:13" x14ac:dyDescent="0.35">
      <c r="A1014" s="25">
        <f t="shared" si="18"/>
        <v>37</v>
      </c>
      <c r="B1014" s="26">
        <f>VLOOKUP(A1014,Banen!A$2:B$50,2,0)</f>
        <v>0</v>
      </c>
      <c r="C1014" s="48">
        <v>5</v>
      </c>
      <c r="D1014" s="48">
        <v>3</v>
      </c>
      <c r="E1014" s="48">
        <v>-1</v>
      </c>
      <c r="F1014" s="49">
        <v>5</v>
      </c>
      <c r="G1014" s="49">
        <v>3</v>
      </c>
      <c r="H1014" s="49">
        <v>-1</v>
      </c>
      <c r="I1014" s="50">
        <v>5</v>
      </c>
      <c r="J1014" s="50">
        <v>3</v>
      </c>
      <c r="K1014" s="50">
        <v>-1</v>
      </c>
    </row>
    <row r="1015" spans="1:13" x14ac:dyDescent="0.35">
      <c r="A1015" s="25">
        <f t="shared" si="18"/>
        <v>38</v>
      </c>
      <c r="B1015" s="26">
        <f>VLOOKUP(A1015,Banen!A$2:B$50,2,0)</f>
        <v>0</v>
      </c>
      <c r="C1015" s="48">
        <v>5</v>
      </c>
      <c r="D1015" s="48">
        <v>3</v>
      </c>
      <c r="E1015" s="48">
        <v>-1</v>
      </c>
      <c r="F1015" s="49">
        <v>5</v>
      </c>
      <c r="G1015" s="49">
        <v>3</v>
      </c>
      <c r="H1015" s="49">
        <v>-1</v>
      </c>
      <c r="I1015" s="50">
        <v>5</v>
      </c>
      <c r="J1015" s="50">
        <v>3</v>
      </c>
      <c r="K1015" s="50">
        <v>-1</v>
      </c>
    </row>
    <row r="1016" spans="1:13" x14ac:dyDescent="0.35">
      <c r="A1016" s="25">
        <f t="shared" si="18"/>
        <v>39</v>
      </c>
      <c r="B1016" s="26">
        <f>VLOOKUP(A1016,Banen!A$2:B$50,2,0)</f>
        <v>0</v>
      </c>
      <c r="C1016" s="48">
        <v>5</v>
      </c>
      <c r="D1016" s="48">
        <v>3</v>
      </c>
      <c r="E1016" s="48">
        <v>-1</v>
      </c>
      <c r="F1016" s="49">
        <v>5</v>
      </c>
      <c r="G1016" s="49">
        <v>3</v>
      </c>
      <c r="H1016" s="49">
        <v>-1</v>
      </c>
      <c r="I1016" s="50">
        <v>5</v>
      </c>
      <c r="J1016" s="50">
        <v>3</v>
      </c>
      <c r="K1016" s="50">
        <v>-1</v>
      </c>
    </row>
    <row r="1017" spans="1:13" x14ac:dyDescent="0.35">
      <c r="A1017" s="25">
        <f t="shared" si="18"/>
        <v>40</v>
      </c>
      <c r="B1017" s="26">
        <f>VLOOKUP(A1017,Banen!A$2:B$50,2,0)</f>
        <v>0</v>
      </c>
      <c r="C1017" s="48">
        <v>5</v>
      </c>
      <c r="D1017" s="48">
        <v>3</v>
      </c>
      <c r="E1017" s="48">
        <v>-1</v>
      </c>
      <c r="F1017" s="49">
        <v>5</v>
      </c>
      <c r="G1017" s="49">
        <v>3</v>
      </c>
      <c r="H1017" s="49">
        <v>-1</v>
      </c>
      <c r="I1017" s="50">
        <v>5</v>
      </c>
      <c r="J1017" s="50">
        <v>3</v>
      </c>
      <c r="K1017" s="50">
        <v>-1</v>
      </c>
    </row>
    <row r="1018" spans="1:13" x14ac:dyDescent="0.35">
      <c r="C1018" s="1"/>
      <c r="D1018" s="1"/>
      <c r="E1018" s="1"/>
      <c r="F1018" s="1"/>
    </row>
    <row r="1020" spans="1:13" x14ac:dyDescent="0.35">
      <c r="B1020" s="28" t="s">
        <v>63</v>
      </c>
      <c r="C1020" s="83"/>
      <c r="D1020" s="29"/>
      <c r="E1020" s="30"/>
      <c r="F1020" s="102"/>
      <c r="G1020" s="103"/>
      <c r="H1020" s="104"/>
      <c r="I1020" s="102"/>
      <c r="J1020" s="103"/>
      <c r="K1020" s="104"/>
      <c r="L1020" s="105" t="str">
        <f>Startliste!A4</f>
        <v>JLT 22796394</v>
      </c>
      <c r="M1020" s="106"/>
    </row>
    <row r="1021" spans="1:13" x14ac:dyDescent="0.35">
      <c r="B1021" s="28" t="s">
        <v>64</v>
      </c>
      <c r="C1021" s="83"/>
      <c r="D1021" s="29"/>
      <c r="E1021" s="30"/>
      <c r="F1021" s="102"/>
      <c r="G1021" s="103"/>
      <c r="H1021" s="104"/>
      <c r="I1021" s="102"/>
      <c r="J1021" s="103"/>
      <c r="K1021" s="104"/>
      <c r="L1021" s="106"/>
      <c r="M1021" s="106"/>
    </row>
    <row r="1022" spans="1:13" x14ac:dyDescent="0.35">
      <c r="B1022" s="28" t="s">
        <v>65</v>
      </c>
      <c r="C1022" s="83"/>
      <c r="D1022" s="31"/>
      <c r="E1022" s="30"/>
      <c r="F1022" s="102"/>
      <c r="G1022" s="103"/>
      <c r="H1022" s="104"/>
      <c r="I1022" s="102"/>
      <c r="J1022" s="103"/>
      <c r="K1022" s="104"/>
      <c r="L1022" s="106"/>
      <c r="M1022" s="106"/>
    </row>
    <row r="1023" spans="1:13" x14ac:dyDescent="0.35">
      <c r="B1023" s="2"/>
      <c r="C1023" s="2"/>
      <c r="D1023" s="2"/>
      <c r="E1023" s="2"/>
      <c r="F1023" s="2"/>
      <c r="G1023" s="2"/>
      <c r="H1023" s="2"/>
      <c r="I1023" s="2"/>
      <c r="J1023" s="2"/>
      <c r="K1023" s="2"/>
      <c r="L1023" s="106"/>
      <c r="M1023" s="106"/>
    </row>
    <row r="1024" spans="1:13" x14ac:dyDescent="0.35">
      <c r="B1024" s="28" t="s">
        <v>66</v>
      </c>
      <c r="C1024" s="102"/>
      <c r="D1024" s="103"/>
      <c r="E1024" s="104"/>
      <c r="F1024" s="102"/>
      <c r="G1024" s="103"/>
      <c r="H1024" s="104"/>
      <c r="I1024" s="102"/>
      <c r="J1024" s="103"/>
      <c r="K1024" s="104"/>
      <c r="L1024" s="106"/>
      <c r="M1024" s="106"/>
    </row>
    <row r="1027" spans="1:13" x14ac:dyDescent="0.35">
      <c r="B1027" s="3" t="s">
        <v>60</v>
      </c>
    </row>
    <row r="1028" spans="1:13" x14ac:dyDescent="0.35">
      <c r="B1028" s="3">
        <f>B974+1</f>
        <v>20</v>
      </c>
    </row>
    <row r="1029" spans="1:13" x14ac:dyDescent="0.35">
      <c r="A1029" s="22"/>
      <c r="B1029" s="23"/>
      <c r="C1029" s="99">
        <f>Startliste!C60</f>
        <v>58</v>
      </c>
      <c r="D1029" s="99"/>
      <c r="E1029" s="99"/>
      <c r="F1029" s="99">
        <f>Startliste!C61</f>
        <v>59</v>
      </c>
      <c r="G1029" s="99"/>
      <c r="H1029" s="99"/>
      <c r="I1029" s="99">
        <f>Startliste!C62</f>
        <v>60</v>
      </c>
      <c r="J1029" s="99"/>
      <c r="K1029" s="99"/>
    </row>
    <row r="1030" spans="1:13" x14ac:dyDescent="0.35">
      <c r="A1030" s="22"/>
      <c r="B1030" s="23"/>
      <c r="C1030" s="100">
        <f>Startliste!D60</f>
        <v>0</v>
      </c>
      <c r="D1030" s="100"/>
      <c r="E1030" s="100"/>
      <c r="F1030" s="100">
        <f>Startliste!D61</f>
        <v>0</v>
      </c>
      <c r="G1030" s="100"/>
      <c r="H1030" s="100"/>
      <c r="I1030" s="100">
        <f>Startliste!D62</f>
        <v>0</v>
      </c>
      <c r="J1030" s="100"/>
      <c r="K1030" s="100"/>
    </row>
    <row r="1031" spans="1:13" x14ac:dyDescent="0.35">
      <c r="A1031" s="85" t="s">
        <v>67</v>
      </c>
      <c r="B1031" s="24" t="s">
        <v>68</v>
      </c>
      <c r="C1031" s="101"/>
      <c r="D1031" s="101"/>
      <c r="E1031" s="101"/>
      <c r="F1031" s="101"/>
      <c r="G1031" s="101"/>
      <c r="H1031" s="101"/>
      <c r="I1031" s="101"/>
      <c r="J1031" s="101"/>
      <c r="K1031" s="101"/>
      <c r="L1031" s="5"/>
      <c r="M1031" s="2"/>
    </row>
    <row r="1032" spans="1:13" x14ac:dyDescent="0.35">
      <c r="A1032" s="25">
        <v>1</v>
      </c>
      <c r="B1032" s="26" t="str">
        <f>VLOOKUP(A1032,Banen!A$2:B$50,2,0)</f>
        <v>Muflon</v>
      </c>
      <c r="C1032" s="48">
        <v>5</v>
      </c>
      <c r="D1032" s="48">
        <v>3</v>
      </c>
      <c r="E1032" s="48">
        <v>-1</v>
      </c>
      <c r="F1032" s="49">
        <v>5</v>
      </c>
      <c r="G1032" s="49">
        <v>3</v>
      </c>
      <c r="H1032" s="49">
        <v>-1</v>
      </c>
      <c r="I1032" s="50">
        <v>5</v>
      </c>
      <c r="J1032" s="50">
        <v>3</v>
      </c>
      <c r="K1032" s="50">
        <v>-1</v>
      </c>
    </row>
    <row r="1033" spans="1:13" x14ac:dyDescent="0.35">
      <c r="A1033" s="25">
        <f>A1032+1</f>
        <v>2</v>
      </c>
      <c r="B1033" s="26" t="str">
        <f>VLOOKUP(A1033,Banen!A$2:B$50,2,0)</f>
        <v>Kok</v>
      </c>
      <c r="C1033" s="48">
        <v>5</v>
      </c>
      <c r="D1033" s="48">
        <v>3</v>
      </c>
      <c r="E1033" s="48">
        <v>-1</v>
      </c>
      <c r="F1033" s="49">
        <v>5</v>
      </c>
      <c r="G1033" s="49">
        <v>3</v>
      </c>
      <c r="H1033" s="49">
        <v>-1</v>
      </c>
      <c r="I1033" s="50">
        <v>5</v>
      </c>
      <c r="J1033" s="50">
        <v>3</v>
      </c>
      <c r="K1033" s="50">
        <v>-1</v>
      </c>
    </row>
    <row r="1034" spans="1:13" x14ac:dyDescent="0.35">
      <c r="A1034" s="25">
        <f t="shared" ref="A1034:A1071" si="19">A1033+1</f>
        <v>3</v>
      </c>
      <c r="B1034" s="26" t="str">
        <f>VLOOKUP(A1034,Banen!A$2:B$50,2,0)</f>
        <v>Jærv</v>
      </c>
      <c r="C1034" s="48">
        <v>5</v>
      </c>
      <c r="D1034" s="48">
        <v>3</v>
      </c>
      <c r="E1034" s="48">
        <v>-1</v>
      </c>
      <c r="F1034" s="49">
        <v>5</v>
      </c>
      <c r="G1034" s="49">
        <v>3</v>
      </c>
      <c r="H1034" s="49">
        <v>-1</v>
      </c>
      <c r="I1034" s="50">
        <v>5</v>
      </c>
      <c r="J1034" s="50">
        <v>3</v>
      </c>
      <c r="K1034" s="50">
        <v>-1</v>
      </c>
    </row>
    <row r="1035" spans="1:13" x14ac:dyDescent="0.35">
      <c r="A1035" s="25">
        <f t="shared" si="19"/>
        <v>4</v>
      </c>
      <c r="B1035" s="26" t="str">
        <f>VLOOKUP(A1035,Banen!A$2:B$50,2,0)</f>
        <v>Mårhund</v>
      </c>
      <c r="C1035" s="48">
        <v>5</v>
      </c>
      <c r="D1035" s="48">
        <v>3</v>
      </c>
      <c r="E1035" s="48">
        <v>-1</v>
      </c>
      <c r="F1035" s="49">
        <v>5</v>
      </c>
      <c r="G1035" s="49">
        <v>3</v>
      </c>
      <c r="H1035" s="49">
        <v>-1</v>
      </c>
      <c r="I1035" s="50">
        <v>5</v>
      </c>
      <c r="J1035" s="50">
        <v>3</v>
      </c>
      <c r="K1035" s="50">
        <v>-1</v>
      </c>
    </row>
    <row r="1036" spans="1:13" x14ac:dyDescent="0.35">
      <c r="A1036" s="25">
        <f t="shared" si="19"/>
        <v>5</v>
      </c>
      <c r="B1036" s="26" t="str">
        <f>VLOOKUP(A1036,Banen!A$2:B$50,2,0)</f>
        <v>Bæver</v>
      </c>
      <c r="C1036" s="48">
        <v>5</v>
      </c>
      <c r="D1036" s="48">
        <v>3</v>
      </c>
      <c r="E1036" s="48">
        <v>-1</v>
      </c>
      <c r="F1036" s="49">
        <v>5</v>
      </c>
      <c r="G1036" s="49">
        <v>3</v>
      </c>
      <c r="H1036" s="49">
        <v>-1</v>
      </c>
      <c r="I1036" s="50">
        <v>5</v>
      </c>
      <c r="J1036" s="50">
        <v>3</v>
      </c>
      <c r="K1036" s="50">
        <v>-1</v>
      </c>
    </row>
    <row r="1037" spans="1:13" x14ac:dyDescent="0.35">
      <c r="A1037" s="25">
        <f t="shared" si="19"/>
        <v>6</v>
      </c>
      <c r="B1037" s="26" t="str">
        <f>VLOOKUP(A1037,Banen!A$2:B$50,2,0)</f>
        <v>Buk</v>
      </c>
      <c r="C1037" s="48">
        <v>5</v>
      </c>
      <c r="D1037" s="48">
        <v>3</v>
      </c>
      <c r="E1037" s="48">
        <v>-1</v>
      </c>
      <c r="F1037" s="49">
        <v>5</v>
      </c>
      <c r="G1037" s="49">
        <v>3</v>
      </c>
      <c r="H1037" s="49">
        <v>-1</v>
      </c>
      <c r="I1037" s="50">
        <v>5</v>
      </c>
      <c r="J1037" s="50">
        <v>3</v>
      </c>
      <c r="K1037" s="50">
        <v>-1</v>
      </c>
    </row>
    <row r="1038" spans="1:13" x14ac:dyDescent="0.35">
      <c r="A1038" s="25">
        <f t="shared" si="19"/>
        <v>7</v>
      </c>
      <c r="B1038" s="26" t="str">
        <f>VLOOKUP(A1038,Banen!A$2:B$50,2,0)</f>
        <v>Gimse</v>
      </c>
      <c r="C1038" s="48">
        <v>5</v>
      </c>
      <c r="D1038" s="48">
        <v>3</v>
      </c>
      <c r="E1038" s="48">
        <v>-1</v>
      </c>
      <c r="F1038" s="49">
        <v>5</v>
      </c>
      <c r="G1038" s="49">
        <v>3</v>
      </c>
      <c r="H1038" s="49">
        <v>-1</v>
      </c>
      <c r="I1038" s="50">
        <v>5</v>
      </c>
      <c r="J1038" s="50">
        <v>3</v>
      </c>
      <c r="K1038" s="50">
        <v>-1</v>
      </c>
    </row>
    <row r="1039" spans="1:13" x14ac:dyDescent="0.35">
      <c r="A1039" s="25">
        <f t="shared" si="19"/>
        <v>8</v>
      </c>
      <c r="B1039" s="26" t="str">
        <f>VLOOKUP(A1039,Banen!A$2:B$50,2,0)</f>
        <v>Ræv</v>
      </c>
      <c r="C1039" s="48">
        <v>5</v>
      </c>
      <c r="D1039" s="48">
        <v>3</v>
      </c>
      <c r="E1039" s="48">
        <v>-1</v>
      </c>
      <c r="F1039" s="49">
        <v>5</v>
      </c>
      <c r="G1039" s="49">
        <v>3</v>
      </c>
      <c r="H1039" s="49">
        <v>-1</v>
      </c>
      <c r="I1039" s="50">
        <v>5</v>
      </c>
      <c r="J1039" s="50">
        <v>3</v>
      </c>
      <c r="K1039" s="50">
        <v>-1</v>
      </c>
    </row>
    <row r="1040" spans="1:13" x14ac:dyDescent="0.35">
      <c r="A1040" s="25">
        <f t="shared" si="19"/>
        <v>9</v>
      </c>
      <c r="B1040" s="26" t="str">
        <f>VLOOKUP(A1040,Banen!A$2:B$50,2,0)</f>
        <v>Tjur</v>
      </c>
      <c r="C1040" s="48">
        <v>5</v>
      </c>
      <c r="D1040" s="48">
        <v>3</v>
      </c>
      <c r="E1040" s="48">
        <v>-1</v>
      </c>
      <c r="F1040" s="49">
        <v>5</v>
      </c>
      <c r="G1040" s="49">
        <v>3</v>
      </c>
      <c r="H1040" s="49">
        <v>-1</v>
      </c>
      <c r="I1040" s="50">
        <v>5</v>
      </c>
      <c r="J1040" s="50">
        <v>3</v>
      </c>
      <c r="K1040" s="50">
        <v>-1</v>
      </c>
    </row>
    <row r="1041" spans="1:11" x14ac:dyDescent="0.35">
      <c r="A1041" s="25">
        <f t="shared" si="19"/>
        <v>10</v>
      </c>
      <c r="B1041" s="26" t="str">
        <f>VLOOKUP(A1041,Banen!A$2:B$50,2,0)</f>
        <v>Vaskebjørn</v>
      </c>
      <c r="C1041" s="48">
        <v>5</v>
      </c>
      <c r="D1041" s="48">
        <v>3</v>
      </c>
      <c r="E1041" s="48">
        <v>-1</v>
      </c>
      <c r="F1041" s="49">
        <v>5</v>
      </c>
      <c r="G1041" s="49">
        <v>3</v>
      </c>
      <c r="H1041" s="49">
        <v>-1</v>
      </c>
      <c r="I1041" s="50">
        <v>5</v>
      </c>
      <c r="J1041" s="50">
        <v>3</v>
      </c>
      <c r="K1041" s="50">
        <v>-1</v>
      </c>
    </row>
    <row r="1042" spans="1:11" x14ac:dyDescent="0.35">
      <c r="A1042" s="25">
        <f t="shared" si="19"/>
        <v>11</v>
      </c>
      <c r="B1042" s="26" t="str">
        <f>VLOOKUP(A1042,Banen!A$2:B$50,2,0)</f>
        <v>Kronhjort</v>
      </c>
      <c r="C1042" s="48">
        <v>5</v>
      </c>
      <c r="D1042" s="48">
        <v>3</v>
      </c>
      <c r="E1042" s="48">
        <v>-1</v>
      </c>
      <c r="F1042" s="49">
        <v>5</v>
      </c>
      <c r="G1042" s="49">
        <v>3</v>
      </c>
      <c r="H1042" s="49">
        <v>-1</v>
      </c>
      <c r="I1042" s="50">
        <v>5</v>
      </c>
      <c r="J1042" s="50">
        <v>3</v>
      </c>
      <c r="K1042" s="50">
        <v>-1</v>
      </c>
    </row>
    <row r="1043" spans="1:11" x14ac:dyDescent="0.35">
      <c r="A1043" s="25">
        <f t="shared" si="19"/>
        <v>12</v>
      </c>
      <c r="B1043" s="26" t="str">
        <f>VLOOKUP(A1043,Banen!A$2:B$50,2,0)</f>
        <v>Dåhjort</v>
      </c>
      <c r="C1043" s="48">
        <v>5</v>
      </c>
      <c r="D1043" s="48">
        <v>3</v>
      </c>
      <c r="E1043" s="48">
        <v>-1</v>
      </c>
      <c r="F1043" s="49">
        <v>5</v>
      </c>
      <c r="G1043" s="49">
        <v>3</v>
      </c>
      <c r="H1043" s="49">
        <v>-1</v>
      </c>
      <c r="I1043" s="50">
        <v>5</v>
      </c>
      <c r="J1043" s="50">
        <v>3</v>
      </c>
      <c r="K1043" s="50">
        <v>-1</v>
      </c>
    </row>
    <row r="1044" spans="1:11" x14ac:dyDescent="0.35">
      <c r="A1044" s="25">
        <f t="shared" si="19"/>
        <v>13</v>
      </c>
      <c r="B1044" s="26" t="str">
        <f>VLOOKUP(A1044,Banen!A$2:B$50,2,0)</f>
        <v>Stenbuk Brun</v>
      </c>
      <c r="C1044" s="48">
        <v>5</v>
      </c>
      <c r="D1044" s="48">
        <v>3</v>
      </c>
      <c r="E1044" s="48">
        <v>-1</v>
      </c>
      <c r="F1044" s="49">
        <v>5</v>
      </c>
      <c r="G1044" s="49">
        <v>3</v>
      </c>
      <c r="H1044" s="49">
        <v>-1</v>
      </c>
      <c r="I1044" s="50">
        <v>5</v>
      </c>
      <c r="J1044" s="50">
        <v>3</v>
      </c>
      <c r="K1044" s="50">
        <v>-1</v>
      </c>
    </row>
    <row r="1045" spans="1:11" x14ac:dyDescent="0.35">
      <c r="A1045" s="25">
        <f t="shared" si="19"/>
        <v>14</v>
      </c>
      <c r="B1045" s="26" t="str">
        <f>VLOOKUP(A1045,Banen!A$2:B$50,2,0)</f>
        <v>And</v>
      </c>
      <c r="C1045" s="48">
        <v>5</v>
      </c>
      <c r="D1045" s="48">
        <v>3</v>
      </c>
      <c r="E1045" s="48">
        <v>-1</v>
      </c>
      <c r="F1045" s="49">
        <v>5</v>
      </c>
      <c r="G1045" s="49">
        <v>3</v>
      </c>
      <c r="H1045" s="49">
        <v>-1</v>
      </c>
      <c r="I1045" s="50">
        <v>5</v>
      </c>
      <c r="J1045" s="50">
        <v>3</v>
      </c>
      <c r="K1045" s="50">
        <v>-1</v>
      </c>
    </row>
    <row r="1046" spans="1:11" x14ac:dyDescent="0.35">
      <c r="A1046" s="25">
        <f t="shared" si="19"/>
        <v>15</v>
      </c>
      <c r="B1046" s="26" t="str">
        <f>VLOOKUP(A1046,Banen!A$2:B$50,2,0)</f>
        <v>Kalkun</v>
      </c>
      <c r="C1046" s="48">
        <v>5</v>
      </c>
      <c r="D1046" s="48">
        <v>3</v>
      </c>
      <c r="E1046" s="48">
        <v>-1</v>
      </c>
      <c r="F1046" s="49">
        <v>5</v>
      </c>
      <c r="G1046" s="49">
        <v>3</v>
      </c>
      <c r="H1046" s="49">
        <v>-1</v>
      </c>
      <c r="I1046" s="50">
        <v>5</v>
      </c>
      <c r="J1046" s="50">
        <v>3</v>
      </c>
      <c r="K1046" s="50">
        <v>-1</v>
      </c>
    </row>
    <row r="1047" spans="1:11" x14ac:dyDescent="0.35">
      <c r="A1047" s="25">
        <f t="shared" si="19"/>
        <v>16</v>
      </c>
      <c r="B1047" s="26" t="str">
        <f>VLOOKUP(A1047,Banen!A$2:B$50,2,0)</f>
        <v>Orne</v>
      </c>
      <c r="C1047" s="48">
        <v>5</v>
      </c>
      <c r="D1047" s="48">
        <v>3</v>
      </c>
      <c r="E1047" s="48">
        <v>-1</v>
      </c>
      <c r="F1047" s="49">
        <v>5</v>
      </c>
      <c r="G1047" s="49">
        <v>3</v>
      </c>
      <c r="H1047" s="49">
        <v>-1</v>
      </c>
      <c r="I1047" s="50">
        <v>5</v>
      </c>
      <c r="J1047" s="50">
        <v>3</v>
      </c>
      <c r="K1047" s="50">
        <v>-1</v>
      </c>
    </row>
    <row r="1048" spans="1:11" x14ac:dyDescent="0.35">
      <c r="A1048" s="25">
        <f t="shared" si="19"/>
        <v>17</v>
      </c>
      <c r="B1048" s="26" t="str">
        <f>VLOOKUP(A1048,Banen!A$2:B$50,2,0)</f>
        <v>Gås</v>
      </c>
      <c r="C1048" s="48">
        <v>5</v>
      </c>
      <c r="D1048" s="48">
        <v>3</v>
      </c>
      <c r="E1048" s="48">
        <v>-1</v>
      </c>
      <c r="F1048" s="49">
        <v>5</v>
      </c>
      <c r="G1048" s="49">
        <v>3</v>
      </c>
      <c r="H1048" s="49">
        <v>-1</v>
      </c>
      <c r="I1048" s="50">
        <v>5</v>
      </c>
      <c r="J1048" s="50">
        <v>3</v>
      </c>
      <c r="K1048" s="50">
        <v>-1</v>
      </c>
    </row>
    <row r="1049" spans="1:11" x14ac:dyDescent="0.35">
      <c r="A1049" s="25">
        <f t="shared" si="19"/>
        <v>18</v>
      </c>
      <c r="B1049" s="26" t="str">
        <f>VLOOKUP(A1049,Banen!A$2:B$50,2,0)</f>
        <v>Stenbuk Hvid</v>
      </c>
      <c r="C1049" s="48">
        <v>5</v>
      </c>
      <c r="D1049" s="48">
        <v>3</v>
      </c>
      <c r="E1049" s="48">
        <v>-1</v>
      </c>
      <c r="F1049" s="49">
        <v>5</v>
      </c>
      <c r="G1049" s="49">
        <v>3</v>
      </c>
      <c r="H1049" s="49">
        <v>-1</v>
      </c>
      <c r="I1049" s="50">
        <v>5</v>
      </c>
      <c r="J1049" s="50">
        <v>3</v>
      </c>
      <c r="K1049" s="50">
        <v>-1</v>
      </c>
    </row>
    <row r="1050" spans="1:11" x14ac:dyDescent="0.35">
      <c r="A1050" s="25">
        <f t="shared" si="19"/>
        <v>19</v>
      </c>
      <c r="B1050" s="26" t="str">
        <f>VLOOKUP(A1050,Banen!A$2:B$50,2,0)</f>
        <v>Muflon</v>
      </c>
      <c r="C1050" s="48">
        <v>5</v>
      </c>
      <c r="D1050" s="48">
        <v>3</v>
      </c>
      <c r="E1050" s="48">
        <v>-1</v>
      </c>
      <c r="F1050" s="49">
        <v>5</v>
      </c>
      <c r="G1050" s="49">
        <v>3</v>
      </c>
      <c r="H1050" s="49">
        <v>-1</v>
      </c>
      <c r="I1050" s="50">
        <v>5</v>
      </c>
      <c r="J1050" s="50">
        <v>3</v>
      </c>
      <c r="K1050" s="50">
        <v>-1</v>
      </c>
    </row>
    <row r="1051" spans="1:11" x14ac:dyDescent="0.35">
      <c r="A1051" s="25">
        <f t="shared" si="19"/>
        <v>20</v>
      </c>
      <c r="B1051" s="26" t="str">
        <f>VLOOKUP(A1051,Banen!A$2:B$50,2,0)</f>
        <v>Rensdyr</v>
      </c>
      <c r="C1051" s="48">
        <v>5</v>
      </c>
      <c r="D1051" s="48">
        <v>3</v>
      </c>
      <c r="E1051" s="48">
        <v>-1</v>
      </c>
      <c r="F1051" s="49">
        <v>5</v>
      </c>
      <c r="G1051" s="49">
        <v>3</v>
      </c>
      <c r="H1051" s="49">
        <v>-1</v>
      </c>
      <c r="I1051" s="50">
        <v>5</v>
      </c>
      <c r="J1051" s="50">
        <v>3</v>
      </c>
      <c r="K1051" s="50">
        <v>-1</v>
      </c>
    </row>
    <row r="1052" spans="1:11" x14ac:dyDescent="0.35">
      <c r="A1052" s="25">
        <f t="shared" si="19"/>
        <v>21</v>
      </c>
      <c r="B1052" s="26" t="str">
        <f>VLOOKUP(A1052,Banen!A$2:B$50,2,0)</f>
        <v>Kok</v>
      </c>
      <c r="C1052" s="48">
        <v>5</v>
      </c>
      <c r="D1052" s="48">
        <v>3</v>
      </c>
      <c r="E1052" s="48">
        <v>-1</v>
      </c>
      <c r="F1052" s="49">
        <v>5</v>
      </c>
      <c r="G1052" s="49">
        <v>3</v>
      </c>
      <c r="H1052" s="49">
        <v>-1</v>
      </c>
      <c r="I1052" s="50">
        <v>5</v>
      </c>
      <c r="J1052" s="50">
        <v>3</v>
      </c>
      <c r="K1052" s="50">
        <v>-1</v>
      </c>
    </row>
    <row r="1053" spans="1:11" x14ac:dyDescent="0.35">
      <c r="A1053" s="25">
        <f t="shared" si="19"/>
        <v>22</v>
      </c>
      <c r="B1053" s="26" t="str">
        <f>VLOOKUP(A1053,Banen!A$2:B$50,2,0)</f>
        <v>Bæver</v>
      </c>
      <c r="C1053" s="48">
        <v>5</v>
      </c>
      <c r="D1053" s="48">
        <v>3</v>
      </c>
      <c r="E1053" s="48">
        <v>-1</v>
      </c>
      <c r="F1053" s="49">
        <v>5</v>
      </c>
      <c r="G1053" s="49">
        <v>3</v>
      </c>
      <c r="H1053" s="49">
        <v>-1</v>
      </c>
      <c r="I1053" s="50">
        <v>5</v>
      </c>
      <c r="J1053" s="50">
        <v>3</v>
      </c>
      <c r="K1053" s="50">
        <v>-1</v>
      </c>
    </row>
    <row r="1054" spans="1:11" x14ac:dyDescent="0.35">
      <c r="A1054" s="25">
        <f t="shared" si="19"/>
        <v>23</v>
      </c>
      <c r="B1054" s="26" t="str">
        <f>VLOOKUP(A1054,Banen!A$2:B$50,2,0)</f>
        <v>Ulv</v>
      </c>
      <c r="C1054" s="48">
        <v>5</v>
      </c>
      <c r="D1054" s="48">
        <v>3</v>
      </c>
      <c r="E1054" s="48">
        <v>-1</v>
      </c>
      <c r="F1054" s="49">
        <v>5</v>
      </c>
      <c r="G1054" s="49">
        <v>3</v>
      </c>
      <c r="H1054" s="49">
        <v>-1</v>
      </c>
      <c r="I1054" s="50">
        <v>5</v>
      </c>
      <c r="J1054" s="50">
        <v>3</v>
      </c>
      <c r="K1054" s="50">
        <v>-1</v>
      </c>
    </row>
    <row r="1055" spans="1:11" x14ac:dyDescent="0.35">
      <c r="A1055" s="25">
        <f t="shared" si="19"/>
        <v>24</v>
      </c>
      <c r="B1055" s="26" t="str">
        <f>VLOOKUP(A1055,Banen!A$2:B$50,2,0)</f>
        <v>Grævling</v>
      </c>
      <c r="C1055" s="48">
        <v>5</v>
      </c>
      <c r="D1055" s="48">
        <v>3</v>
      </c>
      <c r="E1055" s="48">
        <v>-1</v>
      </c>
      <c r="F1055" s="49">
        <v>5</v>
      </c>
      <c r="G1055" s="49">
        <v>3</v>
      </c>
      <c r="H1055" s="49">
        <v>-1</v>
      </c>
      <c r="I1055" s="50">
        <v>5</v>
      </c>
      <c r="J1055" s="50">
        <v>3</v>
      </c>
      <c r="K1055" s="50">
        <v>-1</v>
      </c>
    </row>
    <row r="1056" spans="1:11" x14ac:dyDescent="0.35">
      <c r="A1056" s="25">
        <f t="shared" si="19"/>
        <v>25</v>
      </c>
      <c r="B1056" s="26" t="str">
        <f>VLOOKUP(A1056,Banen!A$2:B$50,2,0)</f>
        <v>Urfugl</v>
      </c>
      <c r="C1056" s="48">
        <v>5</v>
      </c>
      <c r="D1056" s="48">
        <v>3</v>
      </c>
      <c r="E1056" s="48">
        <v>-1</v>
      </c>
      <c r="F1056" s="49">
        <v>5</v>
      </c>
      <c r="G1056" s="49">
        <v>3</v>
      </c>
      <c r="H1056" s="49">
        <v>-1</v>
      </c>
      <c r="I1056" s="50">
        <v>5</v>
      </c>
      <c r="J1056" s="50">
        <v>3</v>
      </c>
      <c r="K1056" s="50">
        <v>-1</v>
      </c>
    </row>
    <row r="1057" spans="1:11" x14ac:dyDescent="0.35">
      <c r="A1057" s="25">
        <f t="shared" si="19"/>
        <v>26</v>
      </c>
      <c r="B1057" s="26" t="str">
        <f>VLOOKUP(A1057,Banen!A$2:B$50,2,0)</f>
        <v>Odder</v>
      </c>
      <c r="C1057" s="48">
        <v>5</v>
      </c>
      <c r="D1057" s="48">
        <v>3</v>
      </c>
      <c r="E1057" s="48">
        <v>-1</v>
      </c>
      <c r="F1057" s="49">
        <v>5</v>
      </c>
      <c r="G1057" s="49">
        <v>3</v>
      </c>
      <c r="H1057" s="49">
        <v>-1</v>
      </c>
      <c r="I1057" s="50">
        <v>5</v>
      </c>
      <c r="J1057" s="50">
        <v>3</v>
      </c>
      <c r="K1057" s="50">
        <v>-1</v>
      </c>
    </row>
    <row r="1058" spans="1:11" x14ac:dyDescent="0.35">
      <c r="A1058" s="25">
        <f t="shared" si="19"/>
        <v>27</v>
      </c>
      <c r="B1058" s="26" t="str">
        <f>VLOOKUP(A1058,Banen!A$2:B$50,2,0)</f>
        <v>Rå</v>
      </c>
      <c r="C1058" s="48">
        <v>5</v>
      </c>
      <c r="D1058" s="48">
        <v>3</v>
      </c>
      <c r="E1058" s="48">
        <v>-1</v>
      </c>
      <c r="F1058" s="49">
        <v>5</v>
      </c>
      <c r="G1058" s="49">
        <v>3</v>
      </c>
      <c r="H1058" s="49">
        <v>-1</v>
      </c>
      <c r="I1058" s="50">
        <v>5</v>
      </c>
      <c r="J1058" s="50">
        <v>3</v>
      </c>
      <c r="K1058" s="50">
        <v>-1</v>
      </c>
    </row>
    <row r="1059" spans="1:11" x14ac:dyDescent="0.35">
      <c r="A1059" s="25">
        <f t="shared" si="19"/>
        <v>28</v>
      </c>
      <c r="B1059" s="26" t="str">
        <f>VLOOKUP(A1059,Banen!A$2:B$50,2,0)</f>
        <v>Ræv</v>
      </c>
      <c r="C1059" s="48">
        <v>5</v>
      </c>
      <c r="D1059" s="48">
        <v>3</v>
      </c>
      <c r="E1059" s="48">
        <v>-1</v>
      </c>
      <c r="F1059" s="49">
        <v>5</v>
      </c>
      <c r="G1059" s="49">
        <v>3</v>
      </c>
      <c r="H1059" s="49">
        <v>-1</v>
      </c>
      <c r="I1059" s="50">
        <v>5</v>
      </c>
      <c r="J1059" s="50">
        <v>3</v>
      </c>
      <c r="K1059" s="50">
        <v>-1</v>
      </c>
    </row>
    <row r="1060" spans="1:11" x14ac:dyDescent="0.35">
      <c r="A1060" s="25">
        <f t="shared" si="19"/>
        <v>29</v>
      </c>
      <c r="B1060" s="26" t="str">
        <f>VLOOKUP(A1060,Banen!A$2:B$50,2,0)</f>
        <v>Hare</v>
      </c>
      <c r="C1060" s="48">
        <v>5</v>
      </c>
      <c r="D1060" s="48">
        <v>3</v>
      </c>
      <c r="E1060" s="48">
        <v>-1</v>
      </c>
      <c r="F1060" s="49">
        <v>5</v>
      </c>
      <c r="G1060" s="49">
        <v>3</v>
      </c>
      <c r="H1060" s="49">
        <v>-1</v>
      </c>
      <c r="I1060" s="50">
        <v>5</v>
      </c>
      <c r="J1060" s="50">
        <v>3</v>
      </c>
      <c r="K1060" s="50">
        <v>-1</v>
      </c>
    </row>
    <row r="1061" spans="1:11" x14ac:dyDescent="0.35">
      <c r="A1061" s="25">
        <f t="shared" si="19"/>
        <v>30</v>
      </c>
      <c r="B1061" s="26" t="str">
        <f>VLOOKUP(A1061,Banen!A$2:B$50,2,0)</f>
        <v>Løbene Gris</v>
      </c>
      <c r="C1061" s="48">
        <v>5</v>
      </c>
      <c r="D1061" s="48">
        <v>3</v>
      </c>
      <c r="E1061" s="48">
        <v>-1</v>
      </c>
      <c r="F1061" s="49">
        <v>5</v>
      </c>
      <c r="G1061" s="49">
        <v>3</v>
      </c>
      <c r="H1061" s="49">
        <v>-1</v>
      </c>
      <c r="I1061" s="50">
        <v>5</v>
      </c>
      <c r="J1061" s="50">
        <v>3</v>
      </c>
      <c r="K1061" s="50">
        <v>-1</v>
      </c>
    </row>
    <row r="1062" spans="1:11" x14ac:dyDescent="0.35">
      <c r="A1062" s="25">
        <f t="shared" si="19"/>
        <v>31</v>
      </c>
      <c r="B1062" s="26">
        <f>VLOOKUP(A1062,Banen!A$2:B$50,2,0)</f>
        <v>0</v>
      </c>
      <c r="C1062" s="48">
        <v>5</v>
      </c>
      <c r="D1062" s="48">
        <v>3</v>
      </c>
      <c r="E1062" s="48">
        <v>-1</v>
      </c>
      <c r="F1062" s="49">
        <v>5</v>
      </c>
      <c r="G1062" s="49">
        <v>3</v>
      </c>
      <c r="H1062" s="49">
        <v>-1</v>
      </c>
      <c r="I1062" s="50">
        <v>5</v>
      </c>
      <c r="J1062" s="50">
        <v>3</v>
      </c>
      <c r="K1062" s="50">
        <v>-1</v>
      </c>
    </row>
    <row r="1063" spans="1:11" x14ac:dyDescent="0.35">
      <c r="A1063" s="25">
        <f t="shared" si="19"/>
        <v>32</v>
      </c>
      <c r="B1063" s="26">
        <f>VLOOKUP(A1063,Banen!A$2:B$50,2,0)</f>
        <v>0</v>
      </c>
      <c r="C1063" s="48">
        <v>5</v>
      </c>
      <c r="D1063" s="48">
        <v>3</v>
      </c>
      <c r="E1063" s="48">
        <v>-1</v>
      </c>
      <c r="F1063" s="49">
        <v>5</v>
      </c>
      <c r="G1063" s="49">
        <v>3</v>
      </c>
      <c r="H1063" s="49">
        <v>-1</v>
      </c>
      <c r="I1063" s="50">
        <v>5</v>
      </c>
      <c r="J1063" s="50">
        <v>3</v>
      </c>
      <c r="K1063" s="50">
        <v>-1</v>
      </c>
    </row>
    <row r="1064" spans="1:11" x14ac:dyDescent="0.35">
      <c r="A1064" s="25">
        <f t="shared" si="19"/>
        <v>33</v>
      </c>
      <c r="B1064" s="26">
        <f>VLOOKUP(A1064,Banen!A$2:B$50,2,0)</f>
        <v>0</v>
      </c>
      <c r="C1064" s="48">
        <v>5</v>
      </c>
      <c r="D1064" s="48">
        <v>3</v>
      </c>
      <c r="E1064" s="48">
        <v>-1</v>
      </c>
      <c r="F1064" s="49">
        <v>5</v>
      </c>
      <c r="G1064" s="49">
        <v>3</v>
      </c>
      <c r="H1064" s="49">
        <v>-1</v>
      </c>
      <c r="I1064" s="50">
        <v>5</v>
      </c>
      <c r="J1064" s="50">
        <v>3</v>
      </c>
      <c r="K1064" s="50">
        <v>-1</v>
      </c>
    </row>
    <row r="1065" spans="1:11" x14ac:dyDescent="0.35">
      <c r="A1065" s="25">
        <f t="shared" si="19"/>
        <v>34</v>
      </c>
      <c r="B1065" s="26">
        <f>VLOOKUP(A1065,Banen!A$2:B$50,2,0)</f>
        <v>0</v>
      </c>
      <c r="C1065" s="48">
        <v>5</v>
      </c>
      <c r="D1065" s="48">
        <v>3</v>
      </c>
      <c r="E1065" s="48">
        <v>-1</v>
      </c>
      <c r="F1065" s="49">
        <v>5</v>
      </c>
      <c r="G1065" s="49">
        <v>3</v>
      </c>
      <c r="H1065" s="49">
        <v>-1</v>
      </c>
      <c r="I1065" s="50">
        <v>5</v>
      </c>
      <c r="J1065" s="50">
        <v>3</v>
      </c>
      <c r="K1065" s="50">
        <v>-1</v>
      </c>
    </row>
    <row r="1066" spans="1:11" x14ac:dyDescent="0.35">
      <c r="A1066" s="25">
        <f t="shared" si="19"/>
        <v>35</v>
      </c>
      <c r="B1066" s="26">
        <f>VLOOKUP(A1066,Banen!A$2:B$50,2,0)</f>
        <v>0</v>
      </c>
      <c r="C1066" s="48">
        <v>5</v>
      </c>
      <c r="D1066" s="48">
        <v>3</v>
      </c>
      <c r="E1066" s="48">
        <v>-1</v>
      </c>
      <c r="F1066" s="49">
        <v>5</v>
      </c>
      <c r="G1066" s="49">
        <v>3</v>
      </c>
      <c r="H1066" s="49">
        <v>-1</v>
      </c>
      <c r="I1066" s="50">
        <v>5</v>
      </c>
      <c r="J1066" s="50">
        <v>3</v>
      </c>
      <c r="K1066" s="50">
        <v>-1</v>
      </c>
    </row>
    <row r="1067" spans="1:11" x14ac:dyDescent="0.35">
      <c r="A1067" s="25">
        <f t="shared" si="19"/>
        <v>36</v>
      </c>
      <c r="B1067" s="26">
        <f>VLOOKUP(A1067,Banen!A$2:B$50,2,0)</f>
        <v>0</v>
      </c>
      <c r="C1067" s="48">
        <v>5</v>
      </c>
      <c r="D1067" s="48">
        <v>3</v>
      </c>
      <c r="E1067" s="48">
        <v>-1</v>
      </c>
      <c r="F1067" s="49">
        <v>5</v>
      </c>
      <c r="G1067" s="49">
        <v>3</v>
      </c>
      <c r="H1067" s="49">
        <v>-1</v>
      </c>
      <c r="I1067" s="50">
        <v>5</v>
      </c>
      <c r="J1067" s="50">
        <v>3</v>
      </c>
      <c r="K1067" s="50">
        <v>-1</v>
      </c>
    </row>
    <row r="1068" spans="1:11" x14ac:dyDescent="0.35">
      <c r="A1068" s="25">
        <f t="shared" si="19"/>
        <v>37</v>
      </c>
      <c r="B1068" s="26">
        <f>VLOOKUP(A1068,Banen!A$2:B$50,2,0)</f>
        <v>0</v>
      </c>
      <c r="C1068" s="48">
        <v>5</v>
      </c>
      <c r="D1068" s="48">
        <v>3</v>
      </c>
      <c r="E1068" s="48">
        <v>-1</v>
      </c>
      <c r="F1068" s="49">
        <v>5</v>
      </c>
      <c r="G1068" s="49">
        <v>3</v>
      </c>
      <c r="H1068" s="49">
        <v>-1</v>
      </c>
      <c r="I1068" s="50">
        <v>5</v>
      </c>
      <c r="J1068" s="50">
        <v>3</v>
      </c>
      <c r="K1068" s="50">
        <v>-1</v>
      </c>
    </row>
    <row r="1069" spans="1:11" x14ac:dyDescent="0.35">
      <c r="A1069" s="25">
        <f t="shared" si="19"/>
        <v>38</v>
      </c>
      <c r="B1069" s="26">
        <f>VLOOKUP(A1069,Banen!A$2:B$50,2,0)</f>
        <v>0</v>
      </c>
      <c r="C1069" s="48">
        <v>5</v>
      </c>
      <c r="D1069" s="48">
        <v>3</v>
      </c>
      <c r="E1069" s="48">
        <v>-1</v>
      </c>
      <c r="F1069" s="49">
        <v>5</v>
      </c>
      <c r="G1069" s="49">
        <v>3</v>
      </c>
      <c r="H1069" s="49">
        <v>-1</v>
      </c>
      <c r="I1069" s="50">
        <v>5</v>
      </c>
      <c r="J1069" s="50">
        <v>3</v>
      </c>
      <c r="K1069" s="50">
        <v>-1</v>
      </c>
    </row>
    <row r="1070" spans="1:11" x14ac:dyDescent="0.35">
      <c r="A1070" s="25">
        <f t="shared" si="19"/>
        <v>39</v>
      </c>
      <c r="B1070" s="26">
        <f>VLOOKUP(A1070,Banen!A$2:B$50,2,0)</f>
        <v>0</v>
      </c>
      <c r="C1070" s="48">
        <v>5</v>
      </c>
      <c r="D1070" s="48">
        <v>3</v>
      </c>
      <c r="E1070" s="48">
        <v>-1</v>
      </c>
      <c r="F1070" s="49">
        <v>5</v>
      </c>
      <c r="G1070" s="49">
        <v>3</v>
      </c>
      <c r="H1070" s="49">
        <v>-1</v>
      </c>
      <c r="I1070" s="50">
        <v>5</v>
      </c>
      <c r="J1070" s="50">
        <v>3</v>
      </c>
      <c r="K1070" s="50">
        <v>-1</v>
      </c>
    </row>
    <row r="1071" spans="1:11" x14ac:dyDescent="0.35">
      <c r="A1071" s="25">
        <f t="shared" si="19"/>
        <v>40</v>
      </c>
      <c r="B1071" s="26">
        <f>VLOOKUP(A1071,Banen!A$2:B$50,2,0)</f>
        <v>0</v>
      </c>
      <c r="C1071" s="48">
        <v>5</v>
      </c>
      <c r="D1071" s="48">
        <v>3</v>
      </c>
      <c r="E1071" s="48">
        <v>-1</v>
      </c>
      <c r="F1071" s="49">
        <v>5</v>
      </c>
      <c r="G1071" s="49">
        <v>3</v>
      </c>
      <c r="H1071" s="49">
        <v>-1</v>
      </c>
      <c r="I1071" s="50">
        <v>5</v>
      </c>
      <c r="J1071" s="50">
        <v>3</v>
      </c>
      <c r="K1071" s="50">
        <v>-1</v>
      </c>
    </row>
    <row r="1072" spans="1:11" x14ac:dyDescent="0.35">
      <c r="C1072" s="27"/>
      <c r="D1072" s="27"/>
      <c r="E1072" s="27"/>
      <c r="F1072" s="27"/>
    </row>
    <row r="1074" spans="2:13" x14ac:dyDescent="0.35">
      <c r="B1074" s="28" t="s">
        <v>63</v>
      </c>
      <c r="C1074" s="83"/>
      <c r="D1074" s="29"/>
      <c r="E1074" s="30"/>
      <c r="F1074" s="102"/>
      <c r="G1074" s="103"/>
      <c r="H1074" s="104"/>
      <c r="I1074" s="102"/>
      <c r="J1074" s="103"/>
      <c r="K1074" s="104"/>
      <c r="L1074" s="105" t="str">
        <f>Startliste!A4</f>
        <v>JLT 22796394</v>
      </c>
      <c r="M1074" s="106"/>
    </row>
    <row r="1075" spans="2:13" x14ac:dyDescent="0.35">
      <c r="B1075" s="28" t="s">
        <v>64</v>
      </c>
      <c r="C1075" s="83"/>
      <c r="D1075" s="29"/>
      <c r="E1075" s="30"/>
      <c r="F1075" s="102"/>
      <c r="G1075" s="103"/>
      <c r="H1075" s="104"/>
      <c r="I1075" s="102"/>
      <c r="J1075" s="103"/>
      <c r="K1075" s="104"/>
      <c r="L1075" s="106"/>
      <c r="M1075" s="106"/>
    </row>
    <row r="1076" spans="2:13" x14ac:dyDescent="0.35">
      <c r="B1076" s="28" t="s">
        <v>65</v>
      </c>
      <c r="C1076" s="83"/>
      <c r="D1076" s="31"/>
      <c r="E1076" s="30"/>
      <c r="F1076" s="102"/>
      <c r="G1076" s="103"/>
      <c r="H1076" s="104"/>
      <c r="I1076" s="102"/>
      <c r="J1076" s="103"/>
      <c r="K1076" s="104"/>
      <c r="L1076" s="106"/>
      <c r="M1076" s="106"/>
    </row>
    <row r="1077" spans="2:13" x14ac:dyDescent="0.35">
      <c r="B1077" s="2"/>
      <c r="C1077" s="2"/>
      <c r="D1077" s="2"/>
      <c r="E1077" s="2"/>
      <c r="F1077" s="2"/>
      <c r="G1077" s="2"/>
      <c r="H1077" s="2"/>
      <c r="I1077" s="2"/>
      <c r="J1077" s="2"/>
      <c r="K1077" s="2"/>
      <c r="L1077" s="106"/>
      <c r="M1077" s="106"/>
    </row>
    <row r="1078" spans="2:13" x14ac:dyDescent="0.35">
      <c r="B1078" s="28" t="s">
        <v>66</v>
      </c>
      <c r="C1078" s="102"/>
      <c r="D1078" s="103"/>
      <c r="E1078" s="104"/>
      <c r="F1078" s="102"/>
      <c r="G1078" s="103"/>
      <c r="H1078" s="104"/>
      <c r="I1078" s="102"/>
      <c r="J1078" s="103"/>
      <c r="K1078" s="104"/>
      <c r="L1078" s="106"/>
      <c r="M1078" s="106"/>
    </row>
  </sheetData>
  <sheetProtection algorithmName="SHA-512" hashValue="Dfrsm76BlCRtODKFd6e00/Ps/6p2GEhYPa9qW1w++L6p9ErwQyETLpIqpKFfmolB17/T4a6GIgc3O7fSjD0XFA==" saltValue="VkuU4/HU6+GPeRRP5etCxQ==" spinCount="100000" sheet="1" objects="1" scenarios="1" selectLockedCells="1"/>
  <mergeCells count="320">
    <mergeCell ref="C1078:E1078"/>
    <mergeCell ref="F1078:H1078"/>
    <mergeCell ref="I1078:K1078"/>
    <mergeCell ref="L1074:M1078"/>
    <mergeCell ref="F1075:H1075"/>
    <mergeCell ref="I1075:K1075"/>
    <mergeCell ref="F1076:H1076"/>
    <mergeCell ref="I1076:K1076"/>
    <mergeCell ref="C1030:E1031"/>
    <mergeCell ref="F1030:H1031"/>
    <mergeCell ref="I1030:K1031"/>
    <mergeCell ref="F1074:H1074"/>
    <mergeCell ref="I1074:K1074"/>
    <mergeCell ref="C1024:E1024"/>
    <mergeCell ref="F1024:H1024"/>
    <mergeCell ref="I1024:K1024"/>
    <mergeCell ref="C1029:E1029"/>
    <mergeCell ref="F1029:H1029"/>
    <mergeCell ref="I1029:K1029"/>
    <mergeCell ref="L1020:M1024"/>
    <mergeCell ref="F1021:H1021"/>
    <mergeCell ref="I1021:K1021"/>
    <mergeCell ref="F1022:H1022"/>
    <mergeCell ref="I1022:K1022"/>
    <mergeCell ref="C976:E977"/>
    <mergeCell ref="F976:H977"/>
    <mergeCell ref="I976:K977"/>
    <mergeCell ref="F1020:H1020"/>
    <mergeCell ref="I1020:K1020"/>
    <mergeCell ref="C970:E970"/>
    <mergeCell ref="F970:H970"/>
    <mergeCell ref="I970:K970"/>
    <mergeCell ref="C975:E975"/>
    <mergeCell ref="F975:H975"/>
    <mergeCell ref="I975:K975"/>
    <mergeCell ref="L966:M970"/>
    <mergeCell ref="F967:H967"/>
    <mergeCell ref="I967:K967"/>
    <mergeCell ref="F968:H968"/>
    <mergeCell ref="I968:K968"/>
    <mergeCell ref="C922:E923"/>
    <mergeCell ref="F922:H923"/>
    <mergeCell ref="I922:K923"/>
    <mergeCell ref="F966:H966"/>
    <mergeCell ref="I966:K966"/>
    <mergeCell ref="C916:E916"/>
    <mergeCell ref="F916:H916"/>
    <mergeCell ref="I916:K916"/>
    <mergeCell ref="C921:E921"/>
    <mergeCell ref="F921:H921"/>
    <mergeCell ref="I921:K921"/>
    <mergeCell ref="L912:M916"/>
    <mergeCell ref="F913:H913"/>
    <mergeCell ref="I913:K913"/>
    <mergeCell ref="F914:H914"/>
    <mergeCell ref="I914:K914"/>
    <mergeCell ref="C868:E869"/>
    <mergeCell ref="F868:H869"/>
    <mergeCell ref="I868:K869"/>
    <mergeCell ref="F912:H912"/>
    <mergeCell ref="I912:K912"/>
    <mergeCell ref="C862:E862"/>
    <mergeCell ref="F862:H862"/>
    <mergeCell ref="I862:K862"/>
    <mergeCell ref="C867:E867"/>
    <mergeCell ref="F867:H867"/>
    <mergeCell ref="I867:K867"/>
    <mergeCell ref="L858:M862"/>
    <mergeCell ref="F859:H859"/>
    <mergeCell ref="I859:K859"/>
    <mergeCell ref="F860:H860"/>
    <mergeCell ref="I860:K860"/>
    <mergeCell ref="C814:E815"/>
    <mergeCell ref="F814:H815"/>
    <mergeCell ref="I814:K815"/>
    <mergeCell ref="F858:H858"/>
    <mergeCell ref="I858:K858"/>
    <mergeCell ref="C808:E808"/>
    <mergeCell ref="F808:H808"/>
    <mergeCell ref="I808:K808"/>
    <mergeCell ref="C813:E813"/>
    <mergeCell ref="F813:H813"/>
    <mergeCell ref="I813:K813"/>
    <mergeCell ref="L804:M808"/>
    <mergeCell ref="F805:H805"/>
    <mergeCell ref="I805:K805"/>
    <mergeCell ref="F806:H806"/>
    <mergeCell ref="I806:K806"/>
    <mergeCell ref="C760:E761"/>
    <mergeCell ref="F760:H761"/>
    <mergeCell ref="I760:K761"/>
    <mergeCell ref="F804:H804"/>
    <mergeCell ref="I804:K804"/>
    <mergeCell ref="C754:E754"/>
    <mergeCell ref="F754:H754"/>
    <mergeCell ref="I754:K754"/>
    <mergeCell ref="C759:E759"/>
    <mergeCell ref="F759:H759"/>
    <mergeCell ref="I759:K759"/>
    <mergeCell ref="L750:M754"/>
    <mergeCell ref="F751:H751"/>
    <mergeCell ref="I751:K751"/>
    <mergeCell ref="F752:H752"/>
    <mergeCell ref="I752:K752"/>
    <mergeCell ref="C706:E707"/>
    <mergeCell ref="F706:H707"/>
    <mergeCell ref="I706:K707"/>
    <mergeCell ref="F750:H750"/>
    <mergeCell ref="I750:K750"/>
    <mergeCell ref="C700:E700"/>
    <mergeCell ref="F700:H700"/>
    <mergeCell ref="I700:K700"/>
    <mergeCell ref="C705:E705"/>
    <mergeCell ref="F705:H705"/>
    <mergeCell ref="I705:K705"/>
    <mergeCell ref="L696:M700"/>
    <mergeCell ref="F697:H697"/>
    <mergeCell ref="I697:K697"/>
    <mergeCell ref="F698:H698"/>
    <mergeCell ref="I698:K698"/>
    <mergeCell ref="C652:E653"/>
    <mergeCell ref="F652:H653"/>
    <mergeCell ref="I652:K653"/>
    <mergeCell ref="F696:H696"/>
    <mergeCell ref="I696:K696"/>
    <mergeCell ref="C646:E646"/>
    <mergeCell ref="F646:H646"/>
    <mergeCell ref="I646:K646"/>
    <mergeCell ref="C651:E651"/>
    <mergeCell ref="F651:H651"/>
    <mergeCell ref="I651:K651"/>
    <mergeCell ref="L642:M646"/>
    <mergeCell ref="F643:H643"/>
    <mergeCell ref="I643:K643"/>
    <mergeCell ref="F644:H644"/>
    <mergeCell ref="I644:K644"/>
    <mergeCell ref="C598:E599"/>
    <mergeCell ref="F598:H599"/>
    <mergeCell ref="I598:K599"/>
    <mergeCell ref="F642:H642"/>
    <mergeCell ref="I642:K642"/>
    <mergeCell ref="C592:E592"/>
    <mergeCell ref="F592:H592"/>
    <mergeCell ref="I592:K592"/>
    <mergeCell ref="C597:E597"/>
    <mergeCell ref="F597:H597"/>
    <mergeCell ref="I597:K597"/>
    <mergeCell ref="L588:M592"/>
    <mergeCell ref="F589:H589"/>
    <mergeCell ref="I589:K589"/>
    <mergeCell ref="F590:H590"/>
    <mergeCell ref="I590:K590"/>
    <mergeCell ref="C544:E545"/>
    <mergeCell ref="F544:H545"/>
    <mergeCell ref="I544:K545"/>
    <mergeCell ref="F588:H588"/>
    <mergeCell ref="I588:K588"/>
    <mergeCell ref="C538:E538"/>
    <mergeCell ref="F538:H538"/>
    <mergeCell ref="I538:K538"/>
    <mergeCell ref="C543:E543"/>
    <mergeCell ref="F543:H543"/>
    <mergeCell ref="I543:K543"/>
    <mergeCell ref="L534:M538"/>
    <mergeCell ref="F535:H535"/>
    <mergeCell ref="I535:K535"/>
    <mergeCell ref="F536:H536"/>
    <mergeCell ref="I536:K536"/>
    <mergeCell ref="C490:E491"/>
    <mergeCell ref="F490:H491"/>
    <mergeCell ref="I490:K491"/>
    <mergeCell ref="F534:H534"/>
    <mergeCell ref="I534:K534"/>
    <mergeCell ref="C484:E484"/>
    <mergeCell ref="F484:H484"/>
    <mergeCell ref="I484:K484"/>
    <mergeCell ref="C489:E489"/>
    <mergeCell ref="F489:H489"/>
    <mergeCell ref="I489:K489"/>
    <mergeCell ref="L480:M484"/>
    <mergeCell ref="F481:H481"/>
    <mergeCell ref="I481:K481"/>
    <mergeCell ref="F482:H482"/>
    <mergeCell ref="I482:K482"/>
    <mergeCell ref="C436:E437"/>
    <mergeCell ref="F436:H437"/>
    <mergeCell ref="I436:K437"/>
    <mergeCell ref="F480:H480"/>
    <mergeCell ref="I480:K480"/>
    <mergeCell ref="C430:E430"/>
    <mergeCell ref="F430:H430"/>
    <mergeCell ref="I430:K430"/>
    <mergeCell ref="C435:E435"/>
    <mergeCell ref="F435:H435"/>
    <mergeCell ref="I435:K435"/>
    <mergeCell ref="L426:M430"/>
    <mergeCell ref="F427:H427"/>
    <mergeCell ref="I427:K427"/>
    <mergeCell ref="F428:H428"/>
    <mergeCell ref="I428:K428"/>
    <mergeCell ref="C382:E383"/>
    <mergeCell ref="F382:H383"/>
    <mergeCell ref="I382:K383"/>
    <mergeCell ref="F426:H426"/>
    <mergeCell ref="I426:K426"/>
    <mergeCell ref="C376:E376"/>
    <mergeCell ref="F376:H376"/>
    <mergeCell ref="I376:K376"/>
    <mergeCell ref="C381:E381"/>
    <mergeCell ref="F381:H381"/>
    <mergeCell ref="I381:K381"/>
    <mergeCell ref="L372:M376"/>
    <mergeCell ref="F373:H373"/>
    <mergeCell ref="I373:K373"/>
    <mergeCell ref="F374:H374"/>
    <mergeCell ref="I374:K374"/>
    <mergeCell ref="C328:E329"/>
    <mergeCell ref="F328:H329"/>
    <mergeCell ref="I328:K329"/>
    <mergeCell ref="F372:H372"/>
    <mergeCell ref="I372:K372"/>
    <mergeCell ref="C322:E322"/>
    <mergeCell ref="F322:H322"/>
    <mergeCell ref="I322:K322"/>
    <mergeCell ref="C327:E327"/>
    <mergeCell ref="F327:H327"/>
    <mergeCell ref="I327:K327"/>
    <mergeCell ref="L318:M322"/>
    <mergeCell ref="F319:H319"/>
    <mergeCell ref="I319:K319"/>
    <mergeCell ref="F320:H320"/>
    <mergeCell ref="I320:K320"/>
    <mergeCell ref="C274:E275"/>
    <mergeCell ref="F274:H275"/>
    <mergeCell ref="I274:K275"/>
    <mergeCell ref="F318:H318"/>
    <mergeCell ref="I318:K318"/>
    <mergeCell ref="C268:E268"/>
    <mergeCell ref="F268:H268"/>
    <mergeCell ref="I268:K268"/>
    <mergeCell ref="C273:E273"/>
    <mergeCell ref="F273:H273"/>
    <mergeCell ref="I273:K273"/>
    <mergeCell ref="L264:M268"/>
    <mergeCell ref="F265:H265"/>
    <mergeCell ref="I265:K265"/>
    <mergeCell ref="F266:H266"/>
    <mergeCell ref="I266:K266"/>
    <mergeCell ref="C220:E221"/>
    <mergeCell ref="F220:H221"/>
    <mergeCell ref="I220:K221"/>
    <mergeCell ref="F264:H264"/>
    <mergeCell ref="I264:K264"/>
    <mergeCell ref="C214:E214"/>
    <mergeCell ref="F214:H214"/>
    <mergeCell ref="I214:K214"/>
    <mergeCell ref="C219:E219"/>
    <mergeCell ref="F219:H219"/>
    <mergeCell ref="I219:K219"/>
    <mergeCell ref="L210:M214"/>
    <mergeCell ref="F211:H211"/>
    <mergeCell ref="I211:K211"/>
    <mergeCell ref="F212:H212"/>
    <mergeCell ref="I212:K212"/>
    <mergeCell ref="C166:E167"/>
    <mergeCell ref="F166:H167"/>
    <mergeCell ref="I166:K167"/>
    <mergeCell ref="F210:H210"/>
    <mergeCell ref="I210:K210"/>
    <mergeCell ref="C160:E160"/>
    <mergeCell ref="F160:H160"/>
    <mergeCell ref="I160:K160"/>
    <mergeCell ref="C165:E165"/>
    <mergeCell ref="F165:H165"/>
    <mergeCell ref="I165:K165"/>
    <mergeCell ref="L156:M160"/>
    <mergeCell ref="F157:H157"/>
    <mergeCell ref="I157:K157"/>
    <mergeCell ref="F158:H158"/>
    <mergeCell ref="I158:K158"/>
    <mergeCell ref="C112:E113"/>
    <mergeCell ref="F112:H113"/>
    <mergeCell ref="I112:K113"/>
    <mergeCell ref="F156:H156"/>
    <mergeCell ref="I156:K156"/>
    <mergeCell ref="C106:E106"/>
    <mergeCell ref="F106:H106"/>
    <mergeCell ref="I106:K106"/>
    <mergeCell ref="C111:E111"/>
    <mergeCell ref="F111:H111"/>
    <mergeCell ref="I111:K111"/>
    <mergeCell ref="L102:M106"/>
    <mergeCell ref="F103:H103"/>
    <mergeCell ref="I103:K103"/>
    <mergeCell ref="F104:H104"/>
    <mergeCell ref="I104:K104"/>
    <mergeCell ref="C58:E59"/>
    <mergeCell ref="F58:H59"/>
    <mergeCell ref="I58:K59"/>
    <mergeCell ref="F102:H102"/>
    <mergeCell ref="I102:K102"/>
    <mergeCell ref="C57:E57"/>
    <mergeCell ref="F57:H57"/>
    <mergeCell ref="I57:K57"/>
    <mergeCell ref="F48:H48"/>
    <mergeCell ref="I48:K48"/>
    <mergeCell ref="L48:M52"/>
    <mergeCell ref="F49:H49"/>
    <mergeCell ref="I49:K49"/>
    <mergeCell ref="F50:H50"/>
    <mergeCell ref="I50:K50"/>
    <mergeCell ref="C3:E3"/>
    <mergeCell ref="F3:H3"/>
    <mergeCell ref="I3:K3"/>
    <mergeCell ref="C4:E5"/>
    <mergeCell ref="F4:H5"/>
    <mergeCell ref="I4:K5"/>
    <mergeCell ref="C52:E52"/>
    <mergeCell ref="F52:H52"/>
    <mergeCell ref="I52:K52"/>
  </mergeCells>
  <pageMargins left="0.82677165354330717" right="3.937007874015748E-2" top="0.35433070866141736" bottom="0.35433070866141736"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4"/>
  <dimension ref="A1:Q1078"/>
  <sheetViews>
    <sheetView view="pageLayout" topLeftCell="A200" zoomScaleNormal="100" workbookViewId="0">
      <selection activeCell="E8" sqref="E8"/>
    </sheetView>
  </sheetViews>
  <sheetFormatPr defaultRowHeight="14.5" x14ac:dyDescent="0.35"/>
  <cols>
    <col min="1" max="1" width="7.54296875" style="1" customWidth="1"/>
    <col min="2" max="2" width="14.453125" customWidth="1"/>
    <col min="3" max="6" width="3.90625" customWidth="1"/>
    <col min="7" max="10" width="3.54296875" customWidth="1"/>
    <col min="11" max="13" width="3.453125" customWidth="1"/>
    <col min="14" max="14" width="3.08984375" customWidth="1"/>
    <col min="15" max="15" width="9.08984375" style="4"/>
    <col min="17" max="17" width="9.453125" customWidth="1"/>
  </cols>
  <sheetData>
    <row r="1" spans="1:17" x14ac:dyDescent="0.35">
      <c r="B1" s="3" t="s">
        <v>60</v>
      </c>
    </row>
    <row r="2" spans="1:17" x14ac:dyDescent="0.35">
      <c r="B2" s="3">
        <f>Startliste!G3</f>
        <v>1</v>
      </c>
      <c r="P2" s="2"/>
      <c r="Q2" s="2"/>
    </row>
    <row r="3" spans="1:17" x14ac:dyDescent="0.35">
      <c r="A3" s="22"/>
      <c r="B3" s="23"/>
      <c r="C3" s="99">
        <f>Startliste!C3</f>
        <v>1</v>
      </c>
      <c r="D3" s="99"/>
      <c r="E3" s="99"/>
      <c r="F3" s="99">
        <f>Startliste!C4</f>
        <v>2</v>
      </c>
      <c r="G3" s="99"/>
      <c r="H3" s="99"/>
      <c r="I3" s="99">
        <f>Startliste!C5</f>
        <v>3</v>
      </c>
      <c r="J3" s="99"/>
      <c r="K3" s="99"/>
      <c r="L3" s="99">
        <f>Startliste!C6</f>
        <v>4</v>
      </c>
      <c r="M3" s="99"/>
      <c r="N3" s="99"/>
    </row>
    <row r="4" spans="1:17" ht="15" customHeight="1" x14ac:dyDescent="0.35">
      <c r="A4" s="22"/>
      <c r="B4" s="23"/>
      <c r="C4" s="100" t="str">
        <f>Startliste!D3</f>
        <v>John Bond Johansen</v>
      </c>
      <c r="D4" s="100"/>
      <c r="E4" s="100"/>
      <c r="F4" s="100" t="str">
        <f>Startliste!D4</f>
        <v>Eigil Frey</v>
      </c>
      <c r="G4" s="100"/>
      <c r="H4" s="100"/>
      <c r="I4" s="100" t="str">
        <f>Startliste!D5</f>
        <v>Kim Glóin Thorøe</v>
      </c>
      <c r="J4" s="100"/>
      <c r="K4" s="100"/>
      <c r="L4" s="100" t="str">
        <f>Startliste!D6</f>
        <v>Thomas Anker</v>
      </c>
      <c r="M4" s="100"/>
      <c r="N4" s="100"/>
    </row>
    <row r="5" spans="1:17" s="2" customFormat="1" ht="13.5" customHeight="1" x14ac:dyDescent="0.35">
      <c r="A5" s="85" t="s">
        <v>61</v>
      </c>
      <c r="B5" s="24" t="s">
        <v>62</v>
      </c>
      <c r="C5" s="101"/>
      <c r="D5" s="101"/>
      <c r="E5" s="101"/>
      <c r="F5" s="101"/>
      <c r="G5" s="101"/>
      <c r="H5" s="101"/>
      <c r="I5" s="101"/>
      <c r="J5" s="101"/>
      <c r="K5" s="101"/>
      <c r="L5" s="101"/>
      <c r="M5" s="101"/>
      <c r="N5" s="101"/>
      <c r="O5" s="5"/>
    </row>
    <row r="6" spans="1:17" x14ac:dyDescent="0.35">
      <c r="A6" s="25">
        <v>1</v>
      </c>
      <c r="B6" s="26" t="str">
        <f>VLOOKUP(A6,Banen!A$2:B$50,2)</f>
        <v>Muflon</v>
      </c>
      <c r="C6" s="48">
        <v>5</v>
      </c>
      <c r="D6" s="48">
        <v>3</v>
      </c>
      <c r="E6" s="48">
        <v>-1</v>
      </c>
      <c r="F6" s="49">
        <v>5</v>
      </c>
      <c r="G6" s="49">
        <v>3</v>
      </c>
      <c r="H6" s="49">
        <v>-1</v>
      </c>
      <c r="I6" s="50">
        <v>5</v>
      </c>
      <c r="J6" s="50">
        <v>3</v>
      </c>
      <c r="K6" s="50">
        <v>-1</v>
      </c>
      <c r="L6" s="51">
        <v>5</v>
      </c>
      <c r="M6" s="51">
        <v>3</v>
      </c>
      <c r="N6" s="51">
        <v>-1</v>
      </c>
    </row>
    <row r="7" spans="1:17" x14ac:dyDescent="0.35">
      <c r="A7" s="25">
        <f>A6+1</f>
        <v>2</v>
      </c>
      <c r="B7" s="26" t="str">
        <f>VLOOKUP(A7,Banen!A$2:B$50,2)</f>
        <v>Kok</v>
      </c>
      <c r="C7" s="48">
        <v>5</v>
      </c>
      <c r="D7" s="48">
        <v>3</v>
      </c>
      <c r="E7" s="48">
        <v>-1</v>
      </c>
      <c r="F7" s="49">
        <v>5</v>
      </c>
      <c r="G7" s="49">
        <v>3</v>
      </c>
      <c r="H7" s="49">
        <v>-1</v>
      </c>
      <c r="I7" s="50">
        <v>5</v>
      </c>
      <c r="J7" s="50">
        <v>3</v>
      </c>
      <c r="K7" s="50">
        <v>-1</v>
      </c>
      <c r="L7" s="51">
        <v>5</v>
      </c>
      <c r="M7" s="51">
        <v>3</v>
      </c>
      <c r="N7" s="51">
        <v>-1</v>
      </c>
    </row>
    <row r="8" spans="1:17" x14ac:dyDescent="0.35">
      <c r="A8" s="25">
        <f t="shared" ref="A8:A45" si="0">A7+1</f>
        <v>3</v>
      </c>
      <c r="B8" s="26" t="str">
        <f>VLOOKUP(A8,Banen!A$2:B$50,2)</f>
        <v>Jærv</v>
      </c>
      <c r="C8" s="48">
        <v>5</v>
      </c>
      <c r="D8" s="48">
        <v>3</v>
      </c>
      <c r="E8" s="48">
        <v>-1</v>
      </c>
      <c r="F8" s="49">
        <v>5</v>
      </c>
      <c r="G8" s="49">
        <v>3</v>
      </c>
      <c r="H8" s="49">
        <v>-1</v>
      </c>
      <c r="I8" s="50">
        <v>5</v>
      </c>
      <c r="J8" s="50">
        <v>3</v>
      </c>
      <c r="K8" s="50">
        <v>-1</v>
      </c>
      <c r="L8" s="51">
        <v>5</v>
      </c>
      <c r="M8" s="51">
        <v>3</v>
      </c>
      <c r="N8" s="51">
        <v>-1</v>
      </c>
    </row>
    <row r="9" spans="1:17" x14ac:dyDescent="0.35">
      <c r="A9" s="25">
        <f t="shared" si="0"/>
        <v>4</v>
      </c>
      <c r="B9" s="26" t="str">
        <f>VLOOKUP(A9,Banen!A$2:B$50,2)</f>
        <v>Mårhund</v>
      </c>
      <c r="C9" s="48">
        <v>5</v>
      </c>
      <c r="D9" s="48">
        <v>3</v>
      </c>
      <c r="E9" s="48">
        <v>-1</v>
      </c>
      <c r="F9" s="49">
        <v>5</v>
      </c>
      <c r="G9" s="49">
        <v>3</v>
      </c>
      <c r="H9" s="49">
        <v>-1</v>
      </c>
      <c r="I9" s="50">
        <v>5</v>
      </c>
      <c r="J9" s="50">
        <v>3</v>
      </c>
      <c r="K9" s="50">
        <v>-1</v>
      </c>
      <c r="L9" s="51">
        <v>5</v>
      </c>
      <c r="M9" s="51">
        <v>3</v>
      </c>
      <c r="N9" s="51">
        <v>-1</v>
      </c>
    </row>
    <row r="10" spans="1:17" x14ac:dyDescent="0.35">
      <c r="A10" s="25">
        <f t="shared" si="0"/>
        <v>5</v>
      </c>
      <c r="B10" s="26" t="str">
        <f>VLOOKUP(A10,Banen!A$2:B$50,2)</f>
        <v>Bæver</v>
      </c>
      <c r="C10" s="48">
        <v>5</v>
      </c>
      <c r="D10" s="48">
        <v>3</v>
      </c>
      <c r="E10" s="48">
        <v>-1</v>
      </c>
      <c r="F10" s="49">
        <v>5</v>
      </c>
      <c r="G10" s="49">
        <v>3</v>
      </c>
      <c r="H10" s="49">
        <v>-1</v>
      </c>
      <c r="I10" s="50">
        <v>5</v>
      </c>
      <c r="J10" s="50">
        <v>3</v>
      </c>
      <c r="K10" s="50">
        <v>-1</v>
      </c>
      <c r="L10" s="51">
        <v>5</v>
      </c>
      <c r="M10" s="51">
        <v>3</v>
      </c>
      <c r="N10" s="51">
        <v>-1</v>
      </c>
    </row>
    <row r="11" spans="1:17" x14ac:dyDescent="0.35">
      <c r="A11" s="25">
        <f t="shared" si="0"/>
        <v>6</v>
      </c>
      <c r="B11" s="26" t="str">
        <f>VLOOKUP(A11,Banen!A$2:B$50,2)</f>
        <v>Buk</v>
      </c>
      <c r="C11" s="48">
        <v>5</v>
      </c>
      <c r="D11" s="48">
        <v>3</v>
      </c>
      <c r="E11" s="48">
        <v>-1</v>
      </c>
      <c r="F11" s="49">
        <v>5</v>
      </c>
      <c r="G11" s="49">
        <v>3</v>
      </c>
      <c r="H11" s="49">
        <v>-1</v>
      </c>
      <c r="I11" s="50">
        <v>5</v>
      </c>
      <c r="J11" s="50">
        <v>3</v>
      </c>
      <c r="K11" s="50">
        <v>-1</v>
      </c>
      <c r="L11" s="51">
        <v>5</v>
      </c>
      <c r="M11" s="51">
        <v>3</v>
      </c>
      <c r="N11" s="51">
        <v>-1</v>
      </c>
    </row>
    <row r="12" spans="1:17" x14ac:dyDescent="0.35">
      <c r="A12" s="25">
        <f t="shared" si="0"/>
        <v>7</v>
      </c>
      <c r="B12" s="26" t="str">
        <f>VLOOKUP(A12,Banen!A$2:B$50,2)</f>
        <v>Gimse</v>
      </c>
      <c r="C12" s="48">
        <v>5</v>
      </c>
      <c r="D12" s="48">
        <v>3</v>
      </c>
      <c r="E12" s="48">
        <v>-1</v>
      </c>
      <c r="F12" s="49">
        <v>5</v>
      </c>
      <c r="G12" s="49">
        <v>3</v>
      </c>
      <c r="H12" s="49">
        <v>-1</v>
      </c>
      <c r="I12" s="50">
        <v>5</v>
      </c>
      <c r="J12" s="50">
        <v>3</v>
      </c>
      <c r="K12" s="50">
        <v>-1</v>
      </c>
      <c r="L12" s="51">
        <v>5</v>
      </c>
      <c r="M12" s="51">
        <v>3</v>
      </c>
      <c r="N12" s="51">
        <v>-1</v>
      </c>
    </row>
    <row r="13" spans="1:17" x14ac:dyDescent="0.35">
      <c r="A13" s="25">
        <f t="shared" si="0"/>
        <v>8</v>
      </c>
      <c r="B13" s="26" t="str">
        <f>VLOOKUP(A13,Banen!A$2:B$50,2)</f>
        <v>Ræv</v>
      </c>
      <c r="C13" s="48">
        <v>5</v>
      </c>
      <c r="D13" s="48">
        <v>3</v>
      </c>
      <c r="E13" s="48">
        <v>-1</v>
      </c>
      <c r="F13" s="49">
        <v>5</v>
      </c>
      <c r="G13" s="49">
        <v>3</v>
      </c>
      <c r="H13" s="49">
        <v>-1</v>
      </c>
      <c r="I13" s="50">
        <v>5</v>
      </c>
      <c r="J13" s="50">
        <v>3</v>
      </c>
      <c r="K13" s="50">
        <v>-1</v>
      </c>
      <c r="L13" s="51">
        <v>5</v>
      </c>
      <c r="M13" s="51">
        <v>3</v>
      </c>
      <c r="N13" s="51">
        <v>-1</v>
      </c>
    </row>
    <row r="14" spans="1:17" x14ac:dyDescent="0.35">
      <c r="A14" s="25">
        <f t="shared" si="0"/>
        <v>9</v>
      </c>
      <c r="B14" s="26" t="str">
        <f>VLOOKUP(A14,Banen!A$2:B$50,2)</f>
        <v>Tjur</v>
      </c>
      <c r="C14" s="48">
        <v>5</v>
      </c>
      <c r="D14" s="48">
        <v>3</v>
      </c>
      <c r="E14" s="48">
        <v>-1</v>
      </c>
      <c r="F14" s="49">
        <v>5</v>
      </c>
      <c r="G14" s="49">
        <v>3</v>
      </c>
      <c r="H14" s="49">
        <v>-1</v>
      </c>
      <c r="I14" s="50">
        <v>5</v>
      </c>
      <c r="J14" s="50">
        <v>3</v>
      </c>
      <c r="K14" s="50">
        <v>-1</v>
      </c>
      <c r="L14" s="51">
        <v>5</v>
      </c>
      <c r="M14" s="51">
        <v>3</v>
      </c>
      <c r="N14" s="51">
        <v>-1</v>
      </c>
    </row>
    <row r="15" spans="1:17" x14ac:dyDescent="0.35">
      <c r="A15" s="25">
        <f t="shared" si="0"/>
        <v>10</v>
      </c>
      <c r="B15" s="26" t="str">
        <f>VLOOKUP(A15,Banen!A$2:B$50,2)</f>
        <v>Vaskebjørn</v>
      </c>
      <c r="C15" s="48">
        <v>5</v>
      </c>
      <c r="D15" s="48">
        <v>3</v>
      </c>
      <c r="E15" s="48">
        <v>-1</v>
      </c>
      <c r="F15" s="49">
        <v>5</v>
      </c>
      <c r="G15" s="49">
        <v>3</v>
      </c>
      <c r="H15" s="49">
        <v>-1</v>
      </c>
      <c r="I15" s="50">
        <v>5</v>
      </c>
      <c r="J15" s="50">
        <v>3</v>
      </c>
      <c r="K15" s="50">
        <v>-1</v>
      </c>
      <c r="L15" s="51">
        <v>5</v>
      </c>
      <c r="M15" s="51">
        <v>3</v>
      </c>
      <c r="N15" s="51">
        <v>-1</v>
      </c>
    </row>
    <row r="16" spans="1:17" x14ac:dyDescent="0.35">
      <c r="A16" s="25">
        <f t="shared" si="0"/>
        <v>11</v>
      </c>
      <c r="B16" s="26" t="str">
        <f>VLOOKUP(A16,Banen!A$2:B$50,2)</f>
        <v>Kronhjort</v>
      </c>
      <c r="C16" s="48">
        <v>5</v>
      </c>
      <c r="D16" s="48">
        <v>3</v>
      </c>
      <c r="E16" s="48">
        <v>-1</v>
      </c>
      <c r="F16" s="49">
        <v>5</v>
      </c>
      <c r="G16" s="49">
        <v>3</v>
      </c>
      <c r="H16" s="49">
        <v>-1</v>
      </c>
      <c r="I16" s="50">
        <v>5</v>
      </c>
      <c r="J16" s="50">
        <v>3</v>
      </c>
      <c r="K16" s="50">
        <v>-1</v>
      </c>
      <c r="L16" s="51">
        <v>5</v>
      </c>
      <c r="M16" s="51">
        <v>3</v>
      </c>
      <c r="N16" s="51">
        <v>-1</v>
      </c>
    </row>
    <row r="17" spans="1:14" x14ac:dyDescent="0.35">
      <c r="A17" s="25">
        <f t="shared" si="0"/>
        <v>12</v>
      </c>
      <c r="B17" s="26" t="str">
        <f>VLOOKUP(A17,Banen!A$2:B$50,2)</f>
        <v>Dåhjort</v>
      </c>
      <c r="C17" s="48">
        <v>5</v>
      </c>
      <c r="D17" s="48">
        <v>3</v>
      </c>
      <c r="E17" s="48">
        <v>-1</v>
      </c>
      <c r="F17" s="49">
        <v>5</v>
      </c>
      <c r="G17" s="49">
        <v>3</v>
      </c>
      <c r="H17" s="49">
        <v>-1</v>
      </c>
      <c r="I17" s="50">
        <v>5</v>
      </c>
      <c r="J17" s="50">
        <v>3</v>
      </c>
      <c r="K17" s="50">
        <v>-1</v>
      </c>
      <c r="L17" s="51">
        <v>5</v>
      </c>
      <c r="M17" s="51">
        <v>3</v>
      </c>
      <c r="N17" s="51">
        <v>-1</v>
      </c>
    </row>
    <row r="18" spans="1:14" x14ac:dyDescent="0.35">
      <c r="A18" s="25">
        <f t="shared" si="0"/>
        <v>13</v>
      </c>
      <c r="B18" s="26" t="str">
        <f>VLOOKUP(A18,Banen!A$2:B$50,2)</f>
        <v>Stenbuk Brun</v>
      </c>
      <c r="C18" s="48">
        <v>5</v>
      </c>
      <c r="D18" s="48">
        <v>3</v>
      </c>
      <c r="E18" s="48">
        <v>-1</v>
      </c>
      <c r="F18" s="49">
        <v>5</v>
      </c>
      <c r="G18" s="49">
        <v>3</v>
      </c>
      <c r="H18" s="49">
        <v>-1</v>
      </c>
      <c r="I18" s="50">
        <v>5</v>
      </c>
      <c r="J18" s="50">
        <v>3</v>
      </c>
      <c r="K18" s="50">
        <v>-1</v>
      </c>
      <c r="L18" s="51">
        <v>5</v>
      </c>
      <c r="M18" s="51">
        <v>3</v>
      </c>
      <c r="N18" s="51">
        <v>-1</v>
      </c>
    </row>
    <row r="19" spans="1:14" x14ac:dyDescent="0.35">
      <c r="A19" s="25">
        <f t="shared" si="0"/>
        <v>14</v>
      </c>
      <c r="B19" s="26" t="str">
        <f>VLOOKUP(A19,Banen!A$2:B$50,2)</f>
        <v>And</v>
      </c>
      <c r="C19" s="48">
        <v>5</v>
      </c>
      <c r="D19" s="48">
        <v>3</v>
      </c>
      <c r="E19" s="48">
        <v>-1</v>
      </c>
      <c r="F19" s="49">
        <v>5</v>
      </c>
      <c r="G19" s="49">
        <v>3</v>
      </c>
      <c r="H19" s="49">
        <v>-1</v>
      </c>
      <c r="I19" s="50">
        <v>5</v>
      </c>
      <c r="J19" s="50">
        <v>3</v>
      </c>
      <c r="K19" s="50">
        <v>-1</v>
      </c>
      <c r="L19" s="51">
        <v>5</v>
      </c>
      <c r="M19" s="51">
        <v>3</v>
      </c>
      <c r="N19" s="51">
        <v>-1</v>
      </c>
    </row>
    <row r="20" spans="1:14" x14ac:dyDescent="0.35">
      <c r="A20" s="25">
        <f t="shared" si="0"/>
        <v>15</v>
      </c>
      <c r="B20" s="26" t="str">
        <f>VLOOKUP(A20,Banen!A$2:B$50,2)</f>
        <v>Kalkun</v>
      </c>
      <c r="C20" s="48">
        <v>5</v>
      </c>
      <c r="D20" s="48">
        <v>3</v>
      </c>
      <c r="E20" s="48">
        <v>-1</v>
      </c>
      <c r="F20" s="49">
        <v>5</v>
      </c>
      <c r="G20" s="49">
        <v>3</v>
      </c>
      <c r="H20" s="49">
        <v>-1</v>
      </c>
      <c r="I20" s="50">
        <v>5</v>
      </c>
      <c r="J20" s="50">
        <v>3</v>
      </c>
      <c r="K20" s="50">
        <v>-1</v>
      </c>
      <c r="L20" s="51">
        <v>5</v>
      </c>
      <c r="M20" s="51">
        <v>3</v>
      </c>
      <c r="N20" s="51">
        <v>-1</v>
      </c>
    </row>
    <row r="21" spans="1:14" x14ac:dyDescent="0.35">
      <c r="A21" s="25">
        <f t="shared" si="0"/>
        <v>16</v>
      </c>
      <c r="B21" s="26" t="str">
        <f>VLOOKUP(A21,Banen!A$2:B$50,2)</f>
        <v>Orne</v>
      </c>
      <c r="C21" s="48">
        <v>5</v>
      </c>
      <c r="D21" s="48">
        <v>3</v>
      </c>
      <c r="E21" s="48">
        <v>-1</v>
      </c>
      <c r="F21" s="49">
        <v>5</v>
      </c>
      <c r="G21" s="49">
        <v>3</v>
      </c>
      <c r="H21" s="49">
        <v>-1</v>
      </c>
      <c r="I21" s="50">
        <v>5</v>
      </c>
      <c r="J21" s="50">
        <v>3</v>
      </c>
      <c r="K21" s="50">
        <v>-1</v>
      </c>
      <c r="L21" s="51">
        <v>5</v>
      </c>
      <c r="M21" s="51">
        <v>3</v>
      </c>
      <c r="N21" s="51">
        <v>-1</v>
      </c>
    </row>
    <row r="22" spans="1:14" x14ac:dyDescent="0.35">
      <c r="A22" s="25">
        <f t="shared" si="0"/>
        <v>17</v>
      </c>
      <c r="B22" s="26" t="str">
        <f>VLOOKUP(A22,Banen!A$2:B$50,2)</f>
        <v>Gås</v>
      </c>
      <c r="C22" s="48">
        <v>5</v>
      </c>
      <c r="D22" s="48">
        <v>3</v>
      </c>
      <c r="E22" s="48">
        <v>-1</v>
      </c>
      <c r="F22" s="49">
        <v>5</v>
      </c>
      <c r="G22" s="49">
        <v>3</v>
      </c>
      <c r="H22" s="49">
        <v>-1</v>
      </c>
      <c r="I22" s="50">
        <v>5</v>
      </c>
      <c r="J22" s="50">
        <v>3</v>
      </c>
      <c r="K22" s="50">
        <v>-1</v>
      </c>
      <c r="L22" s="51">
        <v>5</v>
      </c>
      <c r="M22" s="51">
        <v>3</v>
      </c>
      <c r="N22" s="51">
        <v>-1</v>
      </c>
    </row>
    <row r="23" spans="1:14" x14ac:dyDescent="0.35">
      <c r="A23" s="25">
        <f t="shared" si="0"/>
        <v>18</v>
      </c>
      <c r="B23" s="26" t="str">
        <f>VLOOKUP(A23,Banen!A$2:B$50,2)</f>
        <v>Stenbuk Hvid</v>
      </c>
      <c r="C23" s="48">
        <v>5</v>
      </c>
      <c r="D23" s="48">
        <v>3</v>
      </c>
      <c r="E23" s="48">
        <v>-1</v>
      </c>
      <c r="F23" s="49">
        <v>5</v>
      </c>
      <c r="G23" s="49">
        <v>3</v>
      </c>
      <c r="H23" s="49">
        <v>-1</v>
      </c>
      <c r="I23" s="50">
        <v>5</v>
      </c>
      <c r="J23" s="50">
        <v>3</v>
      </c>
      <c r="K23" s="50">
        <v>-1</v>
      </c>
      <c r="L23" s="51">
        <v>5</v>
      </c>
      <c r="M23" s="51">
        <v>3</v>
      </c>
      <c r="N23" s="51">
        <v>-1</v>
      </c>
    </row>
    <row r="24" spans="1:14" x14ac:dyDescent="0.35">
      <c r="A24" s="25">
        <f t="shared" si="0"/>
        <v>19</v>
      </c>
      <c r="B24" s="26" t="str">
        <f>VLOOKUP(A24,Banen!A$2:B$50,2)</f>
        <v>Muflon</v>
      </c>
      <c r="C24" s="48">
        <v>5</v>
      </c>
      <c r="D24" s="48">
        <v>3</v>
      </c>
      <c r="E24" s="48">
        <v>-1</v>
      </c>
      <c r="F24" s="49">
        <v>5</v>
      </c>
      <c r="G24" s="49">
        <v>3</v>
      </c>
      <c r="H24" s="49">
        <v>-1</v>
      </c>
      <c r="I24" s="50">
        <v>5</v>
      </c>
      <c r="J24" s="50">
        <v>3</v>
      </c>
      <c r="K24" s="50">
        <v>-1</v>
      </c>
      <c r="L24" s="51">
        <v>5</v>
      </c>
      <c r="M24" s="51">
        <v>3</v>
      </c>
      <c r="N24" s="51">
        <v>-1</v>
      </c>
    </row>
    <row r="25" spans="1:14" x14ac:dyDescent="0.35">
      <c r="A25" s="25">
        <f t="shared" si="0"/>
        <v>20</v>
      </c>
      <c r="B25" s="26" t="str">
        <f>VLOOKUP(A25,Banen!A$2:B$50,2)</f>
        <v>Rensdyr</v>
      </c>
      <c r="C25" s="48">
        <v>5</v>
      </c>
      <c r="D25" s="48">
        <v>3</v>
      </c>
      <c r="E25" s="48">
        <v>-1</v>
      </c>
      <c r="F25" s="49">
        <v>5</v>
      </c>
      <c r="G25" s="49">
        <v>3</v>
      </c>
      <c r="H25" s="49">
        <v>-1</v>
      </c>
      <c r="I25" s="50">
        <v>5</v>
      </c>
      <c r="J25" s="50">
        <v>3</v>
      </c>
      <c r="K25" s="50">
        <v>-1</v>
      </c>
      <c r="L25" s="51">
        <v>5</v>
      </c>
      <c r="M25" s="51">
        <v>3</v>
      </c>
      <c r="N25" s="51">
        <v>-1</v>
      </c>
    </row>
    <row r="26" spans="1:14" x14ac:dyDescent="0.35">
      <c r="A26" s="25">
        <f t="shared" si="0"/>
        <v>21</v>
      </c>
      <c r="B26" s="26" t="str">
        <f>VLOOKUP(A26,Banen!A$2:B$50,2)</f>
        <v>Kok</v>
      </c>
      <c r="C26" s="48">
        <v>5</v>
      </c>
      <c r="D26" s="48">
        <v>3</v>
      </c>
      <c r="E26" s="48">
        <v>-1</v>
      </c>
      <c r="F26" s="49">
        <v>5</v>
      </c>
      <c r="G26" s="49">
        <v>3</v>
      </c>
      <c r="H26" s="49">
        <v>-1</v>
      </c>
      <c r="I26" s="50">
        <v>5</v>
      </c>
      <c r="J26" s="50">
        <v>3</v>
      </c>
      <c r="K26" s="50">
        <v>-1</v>
      </c>
      <c r="L26" s="51">
        <v>5</v>
      </c>
      <c r="M26" s="51">
        <v>3</v>
      </c>
      <c r="N26" s="51">
        <v>-1</v>
      </c>
    </row>
    <row r="27" spans="1:14" x14ac:dyDescent="0.35">
      <c r="A27" s="25">
        <f t="shared" si="0"/>
        <v>22</v>
      </c>
      <c r="B27" s="26" t="str">
        <f>VLOOKUP(A27,Banen!A$2:B$50,2)</f>
        <v>Bæver</v>
      </c>
      <c r="C27" s="48">
        <v>5</v>
      </c>
      <c r="D27" s="48">
        <v>3</v>
      </c>
      <c r="E27" s="48">
        <v>-1</v>
      </c>
      <c r="F27" s="49">
        <v>5</v>
      </c>
      <c r="G27" s="49">
        <v>3</v>
      </c>
      <c r="H27" s="49">
        <v>-1</v>
      </c>
      <c r="I27" s="50">
        <v>5</v>
      </c>
      <c r="J27" s="50">
        <v>3</v>
      </c>
      <c r="K27" s="50">
        <v>-1</v>
      </c>
      <c r="L27" s="51">
        <v>5</v>
      </c>
      <c r="M27" s="51">
        <v>3</v>
      </c>
      <c r="N27" s="51">
        <v>-1</v>
      </c>
    </row>
    <row r="28" spans="1:14" x14ac:dyDescent="0.35">
      <c r="A28" s="25">
        <f t="shared" si="0"/>
        <v>23</v>
      </c>
      <c r="B28" s="26" t="str">
        <f>VLOOKUP(A28,Banen!A$2:B$50,2)</f>
        <v>Ulv</v>
      </c>
      <c r="C28" s="48">
        <v>5</v>
      </c>
      <c r="D28" s="48">
        <v>3</v>
      </c>
      <c r="E28" s="48">
        <v>-1</v>
      </c>
      <c r="F28" s="49">
        <v>5</v>
      </c>
      <c r="G28" s="49">
        <v>3</v>
      </c>
      <c r="H28" s="49">
        <v>-1</v>
      </c>
      <c r="I28" s="50">
        <v>5</v>
      </c>
      <c r="J28" s="50">
        <v>3</v>
      </c>
      <c r="K28" s="50">
        <v>-1</v>
      </c>
      <c r="L28" s="51">
        <v>5</v>
      </c>
      <c r="M28" s="51">
        <v>3</v>
      </c>
      <c r="N28" s="51">
        <v>-1</v>
      </c>
    </row>
    <row r="29" spans="1:14" x14ac:dyDescent="0.35">
      <c r="A29" s="25">
        <f t="shared" si="0"/>
        <v>24</v>
      </c>
      <c r="B29" s="26" t="str">
        <f>VLOOKUP(A29,Banen!A$2:B$50,2)</f>
        <v>Grævling</v>
      </c>
      <c r="C29" s="48">
        <v>5</v>
      </c>
      <c r="D29" s="48">
        <v>3</v>
      </c>
      <c r="E29" s="48">
        <v>-1</v>
      </c>
      <c r="F29" s="49">
        <v>5</v>
      </c>
      <c r="G29" s="49">
        <v>3</v>
      </c>
      <c r="H29" s="49">
        <v>-1</v>
      </c>
      <c r="I29" s="50">
        <v>5</v>
      </c>
      <c r="J29" s="50">
        <v>3</v>
      </c>
      <c r="K29" s="50">
        <v>-1</v>
      </c>
      <c r="L29" s="51">
        <v>5</v>
      </c>
      <c r="M29" s="51">
        <v>3</v>
      </c>
      <c r="N29" s="51">
        <v>-1</v>
      </c>
    </row>
    <row r="30" spans="1:14" x14ac:dyDescent="0.35">
      <c r="A30" s="25">
        <f t="shared" si="0"/>
        <v>25</v>
      </c>
      <c r="B30" s="26" t="str">
        <f>VLOOKUP(A30,Banen!A$2:B$50,2)</f>
        <v>Urfugl</v>
      </c>
      <c r="C30" s="48">
        <v>5</v>
      </c>
      <c r="D30" s="48">
        <v>3</v>
      </c>
      <c r="E30" s="48">
        <v>-1</v>
      </c>
      <c r="F30" s="49">
        <v>5</v>
      </c>
      <c r="G30" s="49">
        <v>3</v>
      </c>
      <c r="H30" s="49">
        <v>-1</v>
      </c>
      <c r="I30" s="50">
        <v>5</v>
      </c>
      <c r="J30" s="50">
        <v>3</v>
      </c>
      <c r="K30" s="50">
        <v>-1</v>
      </c>
      <c r="L30" s="51">
        <v>5</v>
      </c>
      <c r="M30" s="51">
        <v>3</v>
      </c>
      <c r="N30" s="51">
        <v>-1</v>
      </c>
    </row>
    <row r="31" spans="1:14" x14ac:dyDescent="0.35">
      <c r="A31" s="25">
        <f t="shared" si="0"/>
        <v>26</v>
      </c>
      <c r="B31" s="26" t="str">
        <f>VLOOKUP(A31,Banen!A$2:B$50,2)</f>
        <v>Odder</v>
      </c>
      <c r="C31" s="48">
        <v>5</v>
      </c>
      <c r="D31" s="48">
        <v>3</v>
      </c>
      <c r="E31" s="48">
        <v>-1</v>
      </c>
      <c r="F31" s="49">
        <v>5</v>
      </c>
      <c r="G31" s="49">
        <v>3</v>
      </c>
      <c r="H31" s="49">
        <v>-1</v>
      </c>
      <c r="I31" s="50">
        <v>5</v>
      </c>
      <c r="J31" s="50">
        <v>3</v>
      </c>
      <c r="K31" s="50">
        <v>-1</v>
      </c>
      <c r="L31" s="51">
        <v>5</v>
      </c>
      <c r="M31" s="51">
        <v>3</v>
      </c>
      <c r="N31" s="51">
        <v>-1</v>
      </c>
    </row>
    <row r="32" spans="1:14" x14ac:dyDescent="0.35">
      <c r="A32" s="25">
        <f t="shared" si="0"/>
        <v>27</v>
      </c>
      <c r="B32" s="26" t="str">
        <f>VLOOKUP(A32,Banen!A$2:B$50,2)</f>
        <v>Rå</v>
      </c>
      <c r="C32" s="48">
        <v>5</v>
      </c>
      <c r="D32" s="48">
        <v>3</v>
      </c>
      <c r="E32" s="48">
        <v>-1</v>
      </c>
      <c r="F32" s="49">
        <v>5</v>
      </c>
      <c r="G32" s="49">
        <v>3</v>
      </c>
      <c r="H32" s="49">
        <v>-1</v>
      </c>
      <c r="I32" s="50">
        <v>5</v>
      </c>
      <c r="J32" s="50">
        <v>3</v>
      </c>
      <c r="K32" s="50">
        <v>-1</v>
      </c>
      <c r="L32" s="51">
        <v>5</v>
      </c>
      <c r="M32" s="51">
        <v>3</v>
      </c>
      <c r="N32" s="51">
        <v>-1</v>
      </c>
    </row>
    <row r="33" spans="1:16" x14ac:dyDescent="0.35">
      <c r="A33" s="25">
        <f t="shared" si="0"/>
        <v>28</v>
      </c>
      <c r="B33" s="26" t="str">
        <f>VLOOKUP(A33,Banen!A$2:B$50,2)</f>
        <v>Ræv</v>
      </c>
      <c r="C33" s="48">
        <v>5</v>
      </c>
      <c r="D33" s="48">
        <v>3</v>
      </c>
      <c r="E33" s="48">
        <v>-1</v>
      </c>
      <c r="F33" s="49">
        <v>5</v>
      </c>
      <c r="G33" s="49">
        <v>3</v>
      </c>
      <c r="H33" s="49">
        <v>-1</v>
      </c>
      <c r="I33" s="50">
        <v>5</v>
      </c>
      <c r="J33" s="50">
        <v>3</v>
      </c>
      <c r="K33" s="50">
        <v>-1</v>
      </c>
      <c r="L33" s="51">
        <v>5</v>
      </c>
      <c r="M33" s="51">
        <v>3</v>
      </c>
      <c r="N33" s="51">
        <v>-1</v>
      </c>
    </row>
    <row r="34" spans="1:16" x14ac:dyDescent="0.35">
      <c r="A34" s="25">
        <f t="shared" si="0"/>
        <v>29</v>
      </c>
      <c r="B34" s="26" t="str">
        <f>VLOOKUP(A34,Banen!A$2:B$50,2,0)</f>
        <v>Hare</v>
      </c>
      <c r="C34" s="48">
        <v>5</v>
      </c>
      <c r="D34" s="48">
        <v>3</v>
      </c>
      <c r="E34" s="48">
        <v>-1</v>
      </c>
      <c r="F34" s="49">
        <v>5</v>
      </c>
      <c r="G34" s="49">
        <v>3</v>
      </c>
      <c r="H34" s="49">
        <v>-1</v>
      </c>
      <c r="I34" s="50">
        <v>5</v>
      </c>
      <c r="J34" s="50">
        <v>3</v>
      </c>
      <c r="K34" s="50">
        <v>-1</v>
      </c>
      <c r="L34" s="51">
        <v>5</v>
      </c>
      <c r="M34" s="51">
        <v>3</v>
      </c>
      <c r="N34" s="51">
        <v>-1</v>
      </c>
    </row>
    <row r="35" spans="1:16" x14ac:dyDescent="0.35">
      <c r="A35" s="25">
        <f t="shared" si="0"/>
        <v>30</v>
      </c>
      <c r="B35" s="26" t="str">
        <f>VLOOKUP(A35,Banen!A$2:B$50,2,0)</f>
        <v>Løbene Gris</v>
      </c>
      <c r="C35" s="48">
        <v>5</v>
      </c>
      <c r="D35" s="48">
        <v>3</v>
      </c>
      <c r="E35" s="48">
        <v>-1</v>
      </c>
      <c r="F35" s="49">
        <v>5</v>
      </c>
      <c r="G35" s="49">
        <v>3</v>
      </c>
      <c r="H35" s="49">
        <v>-1</v>
      </c>
      <c r="I35" s="50">
        <v>5</v>
      </c>
      <c r="J35" s="50">
        <v>3</v>
      </c>
      <c r="K35" s="50">
        <v>-1</v>
      </c>
      <c r="L35" s="51">
        <v>5</v>
      </c>
      <c r="M35" s="51">
        <v>3</v>
      </c>
      <c r="N35" s="51">
        <v>-1</v>
      </c>
    </row>
    <row r="36" spans="1:16" x14ac:dyDescent="0.35">
      <c r="A36" s="25">
        <f t="shared" si="0"/>
        <v>31</v>
      </c>
      <c r="B36" s="26">
        <f>VLOOKUP(A36,Banen!A$2:B$50,2,0)</f>
        <v>0</v>
      </c>
      <c r="C36" s="48">
        <v>5</v>
      </c>
      <c r="D36" s="48">
        <v>3</v>
      </c>
      <c r="E36" s="48">
        <v>-1</v>
      </c>
      <c r="F36" s="49">
        <v>5</v>
      </c>
      <c r="G36" s="49">
        <v>3</v>
      </c>
      <c r="H36" s="49">
        <v>-1</v>
      </c>
      <c r="I36" s="50">
        <v>5</v>
      </c>
      <c r="J36" s="50">
        <v>3</v>
      </c>
      <c r="K36" s="50">
        <v>-1</v>
      </c>
      <c r="L36" s="51">
        <v>5</v>
      </c>
      <c r="M36" s="51">
        <v>3</v>
      </c>
      <c r="N36" s="51">
        <v>-1</v>
      </c>
    </row>
    <row r="37" spans="1:16" x14ac:dyDescent="0.35">
      <c r="A37" s="25">
        <f t="shared" si="0"/>
        <v>32</v>
      </c>
      <c r="B37" s="26">
        <f>VLOOKUP(A37,Banen!A$2:B$50,2,0)</f>
        <v>0</v>
      </c>
      <c r="C37" s="48">
        <v>5</v>
      </c>
      <c r="D37" s="48">
        <v>3</v>
      </c>
      <c r="E37" s="48">
        <v>-1</v>
      </c>
      <c r="F37" s="49">
        <v>5</v>
      </c>
      <c r="G37" s="49">
        <v>3</v>
      </c>
      <c r="H37" s="49">
        <v>-1</v>
      </c>
      <c r="I37" s="50">
        <v>5</v>
      </c>
      <c r="J37" s="50">
        <v>3</v>
      </c>
      <c r="K37" s="50">
        <v>-1</v>
      </c>
      <c r="L37" s="51">
        <v>5</v>
      </c>
      <c r="M37" s="51">
        <v>3</v>
      </c>
      <c r="N37" s="51">
        <v>-1</v>
      </c>
    </row>
    <row r="38" spans="1:16" x14ac:dyDescent="0.35">
      <c r="A38" s="25">
        <f t="shared" si="0"/>
        <v>33</v>
      </c>
      <c r="B38" s="26">
        <f>VLOOKUP(A38,Banen!A$2:B$50,2,0)</f>
        <v>0</v>
      </c>
      <c r="C38" s="48">
        <v>5</v>
      </c>
      <c r="D38" s="48">
        <v>3</v>
      </c>
      <c r="E38" s="48">
        <v>-1</v>
      </c>
      <c r="F38" s="49">
        <v>5</v>
      </c>
      <c r="G38" s="49">
        <v>3</v>
      </c>
      <c r="H38" s="49">
        <v>-1</v>
      </c>
      <c r="I38" s="50">
        <v>5</v>
      </c>
      <c r="J38" s="50">
        <v>3</v>
      </c>
      <c r="K38" s="50">
        <v>-1</v>
      </c>
      <c r="L38" s="51">
        <v>5</v>
      </c>
      <c r="M38" s="51">
        <v>3</v>
      </c>
      <c r="N38" s="51">
        <v>-1</v>
      </c>
    </row>
    <row r="39" spans="1:16" x14ac:dyDescent="0.35">
      <c r="A39" s="25">
        <f t="shared" si="0"/>
        <v>34</v>
      </c>
      <c r="B39" s="26">
        <f>VLOOKUP(A39,Banen!A$2:B$50,2,0)</f>
        <v>0</v>
      </c>
      <c r="C39" s="48">
        <v>5</v>
      </c>
      <c r="D39" s="48">
        <v>3</v>
      </c>
      <c r="E39" s="48">
        <v>-1</v>
      </c>
      <c r="F39" s="49">
        <v>5</v>
      </c>
      <c r="G39" s="49">
        <v>3</v>
      </c>
      <c r="H39" s="49">
        <v>-1</v>
      </c>
      <c r="I39" s="50">
        <v>5</v>
      </c>
      <c r="J39" s="50">
        <v>3</v>
      </c>
      <c r="K39" s="50">
        <v>-1</v>
      </c>
      <c r="L39" s="51">
        <v>5</v>
      </c>
      <c r="M39" s="51">
        <v>3</v>
      </c>
      <c r="N39" s="51">
        <v>-1</v>
      </c>
    </row>
    <row r="40" spans="1:16" x14ac:dyDescent="0.35">
      <c r="A40" s="25">
        <f t="shared" si="0"/>
        <v>35</v>
      </c>
      <c r="B40" s="26">
        <f>VLOOKUP(A40,Banen!A$2:B$50,2,0)</f>
        <v>0</v>
      </c>
      <c r="C40" s="48">
        <v>5</v>
      </c>
      <c r="D40" s="48">
        <v>3</v>
      </c>
      <c r="E40" s="48">
        <v>-1</v>
      </c>
      <c r="F40" s="49">
        <v>5</v>
      </c>
      <c r="G40" s="49">
        <v>3</v>
      </c>
      <c r="H40" s="49">
        <v>-1</v>
      </c>
      <c r="I40" s="50">
        <v>5</v>
      </c>
      <c r="J40" s="50">
        <v>3</v>
      </c>
      <c r="K40" s="50">
        <v>-1</v>
      </c>
      <c r="L40" s="51">
        <v>5</v>
      </c>
      <c r="M40" s="51">
        <v>3</v>
      </c>
      <c r="N40" s="51">
        <v>-1</v>
      </c>
    </row>
    <row r="41" spans="1:16" x14ac:dyDescent="0.35">
      <c r="A41" s="25">
        <f t="shared" si="0"/>
        <v>36</v>
      </c>
      <c r="B41" s="26">
        <f>VLOOKUP(A41,Banen!A$2:B$50,2,0)</f>
        <v>0</v>
      </c>
      <c r="C41" s="48">
        <v>5</v>
      </c>
      <c r="D41" s="48">
        <v>3</v>
      </c>
      <c r="E41" s="48">
        <v>-1</v>
      </c>
      <c r="F41" s="49">
        <v>5</v>
      </c>
      <c r="G41" s="49">
        <v>3</v>
      </c>
      <c r="H41" s="49">
        <v>-1</v>
      </c>
      <c r="I41" s="50">
        <v>5</v>
      </c>
      <c r="J41" s="50">
        <v>3</v>
      </c>
      <c r="K41" s="50">
        <v>-1</v>
      </c>
      <c r="L41" s="51">
        <v>5</v>
      </c>
      <c r="M41" s="51">
        <v>3</v>
      </c>
      <c r="N41" s="51">
        <v>-1</v>
      </c>
    </row>
    <row r="42" spans="1:16" x14ac:dyDescent="0.35">
      <c r="A42" s="25">
        <f t="shared" si="0"/>
        <v>37</v>
      </c>
      <c r="B42" s="26">
        <f>VLOOKUP(A42,Banen!A$2:B$50,2,0)</f>
        <v>0</v>
      </c>
      <c r="C42" s="48">
        <v>5</v>
      </c>
      <c r="D42" s="48">
        <v>3</v>
      </c>
      <c r="E42" s="48">
        <v>-1</v>
      </c>
      <c r="F42" s="49">
        <v>5</v>
      </c>
      <c r="G42" s="49">
        <v>3</v>
      </c>
      <c r="H42" s="49">
        <v>-1</v>
      </c>
      <c r="I42" s="50">
        <v>5</v>
      </c>
      <c r="J42" s="50">
        <v>3</v>
      </c>
      <c r="K42" s="50">
        <v>-1</v>
      </c>
      <c r="L42" s="51">
        <v>5</v>
      </c>
      <c r="M42" s="51">
        <v>3</v>
      </c>
      <c r="N42" s="51">
        <v>-1</v>
      </c>
    </row>
    <row r="43" spans="1:16" x14ac:dyDescent="0.35">
      <c r="A43" s="25">
        <f t="shared" si="0"/>
        <v>38</v>
      </c>
      <c r="B43" s="26">
        <f>VLOOKUP(A43,Banen!A$2:B$50,2,0)</f>
        <v>0</v>
      </c>
      <c r="C43" s="48">
        <v>5</v>
      </c>
      <c r="D43" s="48">
        <v>3</v>
      </c>
      <c r="E43" s="48">
        <v>-1</v>
      </c>
      <c r="F43" s="49">
        <v>5</v>
      </c>
      <c r="G43" s="49">
        <v>3</v>
      </c>
      <c r="H43" s="49">
        <v>-1</v>
      </c>
      <c r="I43" s="50">
        <v>5</v>
      </c>
      <c r="J43" s="50">
        <v>3</v>
      </c>
      <c r="K43" s="50">
        <v>-1</v>
      </c>
      <c r="L43" s="51">
        <v>5</v>
      </c>
      <c r="M43" s="51">
        <v>3</v>
      </c>
      <c r="N43" s="51">
        <v>-1</v>
      </c>
    </row>
    <row r="44" spans="1:16" x14ac:dyDescent="0.35">
      <c r="A44" s="25">
        <f t="shared" si="0"/>
        <v>39</v>
      </c>
      <c r="B44" s="26">
        <f>VLOOKUP(A44,Banen!A$2:B$50,2,0)</f>
        <v>0</v>
      </c>
      <c r="C44" s="48">
        <v>5</v>
      </c>
      <c r="D44" s="48">
        <v>3</v>
      </c>
      <c r="E44" s="48">
        <v>-1</v>
      </c>
      <c r="F44" s="49">
        <v>5</v>
      </c>
      <c r="G44" s="49">
        <v>3</v>
      </c>
      <c r="H44" s="49">
        <v>-1</v>
      </c>
      <c r="I44" s="50">
        <v>5</v>
      </c>
      <c r="J44" s="50">
        <v>3</v>
      </c>
      <c r="K44" s="50">
        <v>-1</v>
      </c>
      <c r="L44" s="51">
        <v>5</v>
      </c>
      <c r="M44" s="51">
        <v>3</v>
      </c>
      <c r="N44" s="51">
        <v>-1</v>
      </c>
    </row>
    <row r="45" spans="1:16" x14ac:dyDescent="0.35">
      <c r="A45" s="25">
        <f t="shared" si="0"/>
        <v>40</v>
      </c>
      <c r="B45" s="26">
        <f>VLOOKUP(A45,Banen!A$2:B$50,2,0)</f>
        <v>0</v>
      </c>
      <c r="C45" s="48">
        <v>5</v>
      </c>
      <c r="D45" s="48">
        <v>3</v>
      </c>
      <c r="E45" s="48">
        <v>-1</v>
      </c>
      <c r="F45" s="49">
        <v>5</v>
      </c>
      <c r="G45" s="49">
        <v>3</v>
      </c>
      <c r="H45" s="49">
        <v>-1</v>
      </c>
      <c r="I45" s="50">
        <v>5</v>
      </c>
      <c r="J45" s="50">
        <v>3</v>
      </c>
      <c r="K45" s="50">
        <v>-1</v>
      </c>
      <c r="L45" s="51">
        <v>5</v>
      </c>
      <c r="M45" s="51">
        <v>3</v>
      </c>
      <c r="N45" s="51">
        <v>-1</v>
      </c>
    </row>
    <row r="46" spans="1:16" x14ac:dyDescent="0.35">
      <c r="C46" s="1"/>
      <c r="D46" s="1"/>
      <c r="E46" s="1"/>
      <c r="F46" s="1"/>
    </row>
    <row r="48" spans="1:16" x14ac:dyDescent="0.35">
      <c r="B48" s="28" t="s">
        <v>63</v>
      </c>
      <c r="C48" s="83"/>
      <c r="D48" s="29"/>
      <c r="E48" s="30"/>
      <c r="F48" s="102"/>
      <c r="G48" s="103"/>
      <c r="H48" s="104"/>
      <c r="I48" s="102"/>
      <c r="J48" s="103"/>
      <c r="K48" s="104"/>
      <c r="L48" s="102"/>
      <c r="M48" s="103"/>
      <c r="N48" s="104"/>
      <c r="O48" s="105" t="str">
        <f>Startliste!A4</f>
        <v>JLT 22796394</v>
      </c>
      <c r="P48" s="106"/>
    </row>
    <row r="49" spans="1:17" x14ac:dyDescent="0.35">
      <c r="B49" s="28" t="s">
        <v>64</v>
      </c>
      <c r="C49" s="83"/>
      <c r="D49" s="29"/>
      <c r="E49" s="30"/>
      <c r="F49" s="102"/>
      <c r="G49" s="103"/>
      <c r="H49" s="104"/>
      <c r="I49" s="102"/>
      <c r="J49" s="103"/>
      <c r="K49" s="104"/>
      <c r="L49" s="102"/>
      <c r="M49" s="103"/>
      <c r="N49" s="104"/>
      <c r="O49" s="106"/>
      <c r="P49" s="106"/>
    </row>
    <row r="50" spans="1:17" x14ac:dyDescent="0.35">
      <c r="B50" s="28" t="s">
        <v>65</v>
      </c>
      <c r="C50" s="83"/>
      <c r="D50" s="31"/>
      <c r="E50" s="30"/>
      <c r="F50" s="102"/>
      <c r="G50" s="103"/>
      <c r="H50" s="104"/>
      <c r="I50" s="102"/>
      <c r="J50" s="103"/>
      <c r="K50" s="104"/>
      <c r="L50" s="102"/>
      <c r="M50" s="103"/>
      <c r="N50" s="104"/>
      <c r="O50" s="106"/>
      <c r="P50" s="106"/>
    </row>
    <row r="51" spans="1:17" x14ac:dyDescent="0.35">
      <c r="B51" s="2"/>
      <c r="C51" s="2"/>
      <c r="D51" s="2"/>
      <c r="E51" s="2"/>
      <c r="F51" s="2"/>
      <c r="G51" s="2"/>
      <c r="H51" s="2"/>
      <c r="I51" s="2"/>
      <c r="J51" s="2"/>
      <c r="K51" s="2"/>
      <c r="L51" s="2"/>
      <c r="M51" s="2"/>
      <c r="N51" s="2"/>
      <c r="O51" s="106"/>
      <c r="P51" s="106"/>
    </row>
    <row r="52" spans="1:17" x14ac:dyDescent="0.35">
      <c r="B52" s="28" t="s">
        <v>66</v>
      </c>
      <c r="C52" s="102"/>
      <c r="D52" s="103"/>
      <c r="E52" s="104"/>
      <c r="F52" s="102"/>
      <c r="G52" s="103"/>
      <c r="H52" s="104"/>
      <c r="I52" s="102"/>
      <c r="J52" s="103"/>
      <c r="K52" s="104"/>
      <c r="L52" s="102"/>
      <c r="M52" s="103"/>
      <c r="N52" s="104"/>
      <c r="O52" s="106"/>
      <c r="P52" s="106"/>
    </row>
    <row r="55" spans="1:17" x14ac:dyDescent="0.35">
      <c r="B55" s="3" t="s">
        <v>60</v>
      </c>
    </row>
    <row r="56" spans="1:17" x14ac:dyDescent="0.35">
      <c r="B56" s="3">
        <f>B2+1</f>
        <v>2</v>
      </c>
    </row>
    <row r="57" spans="1:17" x14ac:dyDescent="0.35">
      <c r="A57" s="22"/>
      <c r="B57" s="23"/>
      <c r="C57" s="99">
        <f>Startliste!C7</f>
        <v>5</v>
      </c>
      <c r="D57" s="99"/>
      <c r="E57" s="99"/>
      <c r="F57" s="99">
        <f>Startliste!C8</f>
        <v>6</v>
      </c>
      <c r="G57" s="99"/>
      <c r="H57" s="99"/>
      <c r="I57" s="99">
        <f>Startliste!C9</f>
        <v>7</v>
      </c>
      <c r="J57" s="99"/>
      <c r="K57" s="99"/>
      <c r="L57" s="99">
        <f>Startliste!C10</f>
        <v>8</v>
      </c>
      <c r="M57" s="99"/>
      <c r="N57" s="99"/>
    </row>
    <row r="58" spans="1:17" x14ac:dyDescent="0.35">
      <c r="A58" s="22"/>
      <c r="B58" s="23"/>
      <c r="C58" s="100" t="str">
        <f>Startliste!D7</f>
        <v>Klaus Erik Jensen</v>
      </c>
      <c r="D58" s="100"/>
      <c r="E58" s="100"/>
      <c r="F58" s="100" t="str">
        <f>Startliste!D8</f>
        <v>Gitte Brock Frey</v>
      </c>
      <c r="G58" s="100"/>
      <c r="H58" s="100"/>
      <c r="I58" s="100" t="str">
        <f>Startliste!D9</f>
        <v>Søren Frederik Clausen</v>
      </c>
      <c r="J58" s="100"/>
      <c r="K58" s="100"/>
      <c r="L58" s="100" t="str">
        <f>Startliste!D10</f>
        <v>Flemming Kistrup</v>
      </c>
      <c r="M58" s="100"/>
      <c r="N58" s="100"/>
    </row>
    <row r="59" spans="1:17" x14ac:dyDescent="0.35">
      <c r="A59" s="85" t="s">
        <v>61</v>
      </c>
      <c r="B59" s="24" t="s">
        <v>62</v>
      </c>
      <c r="C59" s="101"/>
      <c r="D59" s="101"/>
      <c r="E59" s="101"/>
      <c r="F59" s="101"/>
      <c r="G59" s="101"/>
      <c r="H59" s="101"/>
      <c r="I59" s="101"/>
      <c r="J59" s="101"/>
      <c r="K59" s="101"/>
      <c r="L59" s="101"/>
      <c r="M59" s="101"/>
      <c r="N59" s="101"/>
      <c r="O59" s="5"/>
      <c r="P59" s="2"/>
      <c r="Q59" s="2"/>
    </row>
    <row r="60" spans="1:17" x14ac:dyDescent="0.35">
      <c r="A60" s="25">
        <v>1</v>
      </c>
      <c r="B60" s="26" t="str">
        <f>VLOOKUP(A60,Banen!A$2:B$50,2)</f>
        <v>Muflon</v>
      </c>
      <c r="C60" s="48">
        <v>5</v>
      </c>
      <c r="D60" s="48">
        <v>3</v>
      </c>
      <c r="E60" s="48">
        <v>-1</v>
      </c>
      <c r="F60" s="49">
        <v>5</v>
      </c>
      <c r="G60" s="49">
        <v>3</v>
      </c>
      <c r="H60" s="49">
        <v>-1</v>
      </c>
      <c r="I60" s="50">
        <v>5</v>
      </c>
      <c r="J60" s="50">
        <v>3</v>
      </c>
      <c r="K60" s="50">
        <v>-1</v>
      </c>
      <c r="L60" s="51">
        <v>5</v>
      </c>
      <c r="M60" s="51">
        <v>3</v>
      </c>
      <c r="N60" s="51">
        <v>-1</v>
      </c>
    </row>
    <row r="61" spans="1:17" x14ac:dyDescent="0.35">
      <c r="A61" s="25">
        <f>A60+1</f>
        <v>2</v>
      </c>
      <c r="B61" s="26" t="str">
        <f>VLOOKUP(A61,Banen!A$2:B$50,2)</f>
        <v>Kok</v>
      </c>
      <c r="C61" s="48">
        <v>5</v>
      </c>
      <c r="D61" s="48">
        <v>3</v>
      </c>
      <c r="E61" s="48">
        <v>-1</v>
      </c>
      <c r="F61" s="49">
        <v>5</v>
      </c>
      <c r="G61" s="49">
        <v>3</v>
      </c>
      <c r="H61" s="49">
        <v>-1</v>
      </c>
      <c r="I61" s="50">
        <v>5</v>
      </c>
      <c r="J61" s="50">
        <v>3</v>
      </c>
      <c r="K61" s="50">
        <v>-1</v>
      </c>
      <c r="L61" s="51">
        <v>5</v>
      </c>
      <c r="M61" s="51">
        <v>3</v>
      </c>
      <c r="N61" s="51">
        <v>-1</v>
      </c>
    </row>
    <row r="62" spans="1:17" x14ac:dyDescent="0.35">
      <c r="A62" s="25">
        <f t="shared" ref="A62:A99" si="1">A61+1</f>
        <v>3</v>
      </c>
      <c r="B62" s="26" t="str">
        <f>VLOOKUP(A62,Banen!A$2:B$50,2)</f>
        <v>Jærv</v>
      </c>
      <c r="C62" s="48">
        <v>5</v>
      </c>
      <c r="D62" s="48">
        <v>3</v>
      </c>
      <c r="E62" s="48">
        <v>-1</v>
      </c>
      <c r="F62" s="49">
        <v>5</v>
      </c>
      <c r="G62" s="49">
        <v>3</v>
      </c>
      <c r="H62" s="49">
        <v>-1</v>
      </c>
      <c r="I62" s="50">
        <v>5</v>
      </c>
      <c r="J62" s="50">
        <v>3</v>
      </c>
      <c r="K62" s="50">
        <v>-1</v>
      </c>
      <c r="L62" s="51">
        <v>5</v>
      </c>
      <c r="M62" s="51">
        <v>3</v>
      </c>
      <c r="N62" s="51">
        <v>-1</v>
      </c>
    </row>
    <row r="63" spans="1:17" x14ac:dyDescent="0.35">
      <c r="A63" s="25">
        <f t="shared" si="1"/>
        <v>4</v>
      </c>
      <c r="B63" s="26" t="str">
        <f>VLOOKUP(A63,Banen!A$2:B$50,2)</f>
        <v>Mårhund</v>
      </c>
      <c r="C63" s="48">
        <v>5</v>
      </c>
      <c r="D63" s="48">
        <v>3</v>
      </c>
      <c r="E63" s="48">
        <v>-1</v>
      </c>
      <c r="F63" s="49">
        <v>5</v>
      </c>
      <c r="G63" s="49">
        <v>3</v>
      </c>
      <c r="H63" s="49">
        <v>-1</v>
      </c>
      <c r="I63" s="50">
        <v>5</v>
      </c>
      <c r="J63" s="50">
        <v>3</v>
      </c>
      <c r="K63" s="50">
        <v>-1</v>
      </c>
      <c r="L63" s="51">
        <v>5</v>
      </c>
      <c r="M63" s="51">
        <v>3</v>
      </c>
      <c r="N63" s="51">
        <v>-1</v>
      </c>
    </row>
    <row r="64" spans="1:17" x14ac:dyDescent="0.35">
      <c r="A64" s="25">
        <f t="shared" si="1"/>
        <v>5</v>
      </c>
      <c r="B64" s="26" t="str">
        <f>VLOOKUP(A64,Banen!A$2:B$50,2)</f>
        <v>Bæver</v>
      </c>
      <c r="C64" s="48">
        <v>5</v>
      </c>
      <c r="D64" s="48">
        <v>3</v>
      </c>
      <c r="E64" s="48">
        <v>-1</v>
      </c>
      <c r="F64" s="49">
        <v>5</v>
      </c>
      <c r="G64" s="49">
        <v>3</v>
      </c>
      <c r="H64" s="49">
        <v>-1</v>
      </c>
      <c r="I64" s="50">
        <v>5</v>
      </c>
      <c r="J64" s="50">
        <v>3</v>
      </c>
      <c r="K64" s="50">
        <v>-1</v>
      </c>
      <c r="L64" s="51">
        <v>5</v>
      </c>
      <c r="M64" s="51">
        <v>3</v>
      </c>
      <c r="N64" s="51">
        <v>-1</v>
      </c>
    </row>
    <row r="65" spans="1:14" x14ac:dyDescent="0.35">
      <c r="A65" s="25">
        <f t="shared" si="1"/>
        <v>6</v>
      </c>
      <c r="B65" s="26" t="str">
        <f>VLOOKUP(A65,Banen!A$2:B$50,2)</f>
        <v>Buk</v>
      </c>
      <c r="C65" s="48">
        <v>5</v>
      </c>
      <c r="D65" s="48">
        <v>3</v>
      </c>
      <c r="E65" s="48">
        <v>-1</v>
      </c>
      <c r="F65" s="49">
        <v>5</v>
      </c>
      <c r="G65" s="49">
        <v>3</v>
      </c>
      <c r="H65" s="49">
        <v>-1</v>
      </c>
      <c r="I65" s="50">
        <v>5</v>
      </c>
      <c r="J65" s="50">
        <v>3</v>
      </c>
      <c r="K65" s="50">
        <v>-1</v>
      </c>
      <c r="L65" s="51">
        <v>5</v>
      </c>
      <c r="M65" s="51">
        <v>3</v>
      </c>
      <c r="N65" s="51">
        <v>-1</v>
      </c>
    </row>
    <row r="66" spans="1:14" x14ac:dyDescent="0.35">
      <c r="A66" s="25">
        <f t="shared" si="1"/>
        <v>7</v>
      </c>
      <c r="B66" s="26" t="str">
        <f>VLOOKUP(A66,Banen!A$2:B$50,2)</f>
        <v>Gimse</v>
      </c>
      <c r="C66" s="48">
        <v>5</v>
      </c>
      <c r="D66" s="48">
        <v>3</v>
      </c>
      <c r="E66" s="48">
        <v>-1</v>
      </c>
      <c r="F66" s="49">
        <v>5</v>
      </c>
      <c r="G66" s="49">
        <v>3</v>
      </c>
      <c r="H66" s="49">
        <v>-1</v>
      </c>
      <c r="I66" s="50">
        <v>5</v>
      </c>
      <c r="J66" s="50">
        <v>3</v>
      </c>
      <c r="K66" s="50">
        <v>-1</v>
      </c>
      <c r="L66" s="51">
        <v>5</v>
      </c>
      <c r="M66" s="51">
        <v>3</v>
      </c>
      <c r="N66" s="51">
        <v>-1</v>
      </c>
    </row>
    <row r="67" spans="1:14" x14ac:dyDescent="0.35">
      <c r="A67" s="25">
        <f t="shared" si="1"/>
        <v>8</v>
      </c>
      <c r="B67" s="26" t="str">
        <f>VLOOKUP(A67,Banen!A$2:B$50,2)</f>
        <v>Ræv</v>
      </c>
      <c r="C67" s="48">
        <v>5</v>
      </c>
      <c r="D67" s="48">
        <v>3</v>
      </c>
      <c r="E67" s="48">
        <v>-1</v>
      </c>
      <c r="F67" s="49">
        <v>5</v>
      </c>
      <c r="G67" s="49">
        <v>3</v>
      </c>
      <c r="H67" s="49">
        <v>-1</v>
      </c>
      <c r="I67" s="50">
        <v>5</v>
      </c>
      <c r="J67" s="50">
        <v>3</v>
      </c>
      <c r="K67" s="50">
        <v>-1</v>
      </c>
      <c r="L67" s="51">
        <v>5</v>
      </c>
      <c r="M67" s="51">
        <v>3</v>
      </c>
      <c r="N67" s="51">
        <v>-1</v>
      </c>
    </row>
    <row r="68" spans="1:14" x14ac:dyDescent="0.35">
      <c r="A68" s="25">
        <f t="shared" si="1"/>
        <v>9</v>
      </c>
      <c r="B68" s="26" t="str">
        <f>VLOOKUP(A68,Banen!A$2:B$50,2)</f>
        <v>Tjur</v>
      </c>
      <c r="C68" s="48">
        <v>5</v>
      </c>
      <c r="D68" s="48">
        <v>3</v>
      </c>
      <c r="E68" s="48">
        <v>-1</v>
      </c>
      <c r="F68" s="49">
        <v>5</v>
      </c>
      <c r="G68" s="49">
        <v>3</v>
      </c>
      <c r="H68" s="49">
        <v>-1</v>
      </c>
      <c r="I68" s="50">
        <v>5</v>
      </c>
      <c r="J68" s="50">
        <v>3</v>
      </c>
      <c r="K68" s="50">
        <v>-1</v>
      </c>
      <c r="L68" s="51">
        <v>5</v>
      </c>
      <c r="M68" s="51">
        <v>3</v>
      </c>
      <c r="N68" s="51">
        <v>-1</v>
      </c>
    </row>
    <row r="69" spans="1:14" x14ac:dyDescent="0.35">
      <c r="A69" s="25">
        <f t="shared" si="1"/>
        <v>10</v>
      </c>
      <c r="B69" s="26" t="str">
        <f>VLOOKUP(A69,Banen!A$2:B$50,2)</f>
        <v>Vaskebjørn</v>
      </c>
      <c r="C69" s="48">
        <v>5</v>
      </c>
      <c r="D69" s="48">
        <v>3</v>
      </c>
      <c r="E69" s="48">
        <v>-1</v>
      </c>
      <c r="F69" s="49">
        <v>5</v>
      </c>
      <c r="G69" s="49">
        <v>3</v>
      </c>
      <c r="H69" s="49">
        <v>-1</v>
      </c>
      <c r="I69" s="50">
        <v>5</v>
      </c>
      <c r="J69" s="50">
        <v>3</v>
      </c>
      <c r="K69" s="50">
        <v>-1</v>
      </c>
      <c r="L69" s="51">
        <v>5</v>
      </c>
      <c r="M69" s="51">
        <v>3</v>
      </c>
      <c r="N69" s="51">
        <v>-1</v>
      </c>
    </row>
    <row r="70" spans="1:14" x14ac:dyDescent="0.35">
      <c r="A70" s="25">
        <f t="shared" si="1"/>
        <v>11</v>
      </c>
      <c r="B70" s="26" t="str">
        <f>VLOOKUP(A70,Banen!A$2:B$50,2)</f>
        <v>Kronhjort</v>
      </c>
      <c r="C70" s="48">
        <v>5</v>
      </c>
      <c r="D70" s="48">
        <v>3</v>
      </c>
      <c r="E70" s="48">
        <v>-1</v>
      </c>
      <c r="F70" s="49">
        <v>5</v>
      </c>
      <c r="G70" s="49">
        <v>3</v>
      </c>
      <c r="H70" s="49">
        <v>-1</v>
      </c>
      <c r="I70" s="50">
        <v>5</v>
      </c>
      <c r="J70" s="50">
        <v>3</v>
      </c>
      <c r="K70" s="50">
        <v>-1</v>
      </c>
      <c r="L70" s="51">
        <v>5</v>
      </c>
      <c r="M70" s="51">
        <v>3</v>
      </c>
      <c r="N70" s="51">
        <v>-1</v>
      </c>
    </row>
    <row r="71" spans="1:14" x14ac:dyDescent="0.35">
      <c r="A71" s="25">
        <f t="shared" si="1"/>
        <v>12</v>
      </c>
      <c r="B71" s="26" t="str">
        <f>VLOOKUP(A71,Banen!A$2:B$50,2)</f>
        <v>Dåhjort</v>
      </c>
      <c r="C71" s="48">
        <v>5</v>
      </c>
      <c r="D71" s="48">
        <v>3</v>
      </c>
      <c r="E71" s="48">
        <v>-1</v>
      </c>
      <c r="F71" s="49">
        <v>5</v>
      </c>
      <c r="G71" s="49">
        <v>3</v>
      </c>
      <c r="H71" s="49">
        <v>-1</v>
      </c>
      <c r="I71" s="50">
        <v>5</v>
      </c>
      <c r="J71" s="50">
        <v>3</v>
      </c>
      <c r="K71" s="50">
        <v>-1</v>
      </c>
      <c r="L71" s="51">
        <v>5</v>
      </c>
      <c r="M71" s="51">
        <v>3</v>
      </c>
      <c r="N71" s="51">
        <v>-1</v>
      </c>
    </row>
    <row r="72" spans="1:14" x14ac:dyDescent="0.35">
      <c r="A72" s="25">
        <f t="shared" si="1"/>
        <v>13</v>
      </c>
      <c r="B72" s="26" t="str">
        <f>VLOOKUP(A72,Banen!A$2:B$50,2)</f>
        <v>Stenbuk Brun</v>
      </c>
      <c r="C72" s="48">
        <v>5</v>
      </c>
      <c r="D72" s="48">
        <v>3</v>
      </c>
      <c r="E72" s="48">
        <v>-1</v>
      </c>
      <c r="F72" s="49">
        <v>5</v>
      </c>
      <c r="G72" s="49">
        <v>3</v>
      </c>
      <c r="H72" s="49">
        <v>-1</v>
      </c>
      <c r="I72" s="50">
        <v>5</v>
      </c>
      <c r="J72" s="50">
        <v>3</v>
      </c>
      <c r="K72" s="50">
        <v>-1</v>
      </c>
      <c r="L72" s="51">
        <v>5</v>
      </c>
      <c r="M72" s="51">
        <v>3</v>
      </c>
      <c r="N72" s="51">
        <v>-1</v>
      </c>
    </row>
    <row r="73" spans="1:14" x14ac:dyDescent="0.35">
      <c r="A73" s="25">
        <f t="shared" si="1"/>
        <v>14</v>
      </c>
      <c r="B73" s="26" t="str">
        <f>VLOOKUP(A73,Banen!A$2:B$50,2)</f>
        <v>And</v>
      </c>
      <c r="C73" s="48">
        <v>5</v>
      </c>
      <c r="D73" s="48">
        <v>3</v>
      </c>
      <c r="E73" s="48">
        <v>-1</v>
      </c>
      <c r="F73" s="49">
        <v>5</v>
      </c>
      <c r="G73" s="49">
        <v>3</v>
      </c>
      <c r="H73" s="49">
        <v>-1</v>
      </c>
      <c r="I73" s="50">
        <v>5</v>
      </c>
      <c r="J73" s="50">
        <v>3</v>
      </c>
      <c r="K73" s="50">
        <v>-1</v>
      </c>
      <c r="L73" s="51">
        <v>5</v>
      </c>
      <c r="M73" s="51">
        <v>3</v>
      </c>
      <c r="N73" s="51">
        <v>-1</v>
      </c>
    </row>
    <row r="74" spans="1:14" x14ac:dyDescent="0.35">
      <c r="A74" s="25">
        <f t="shared" si="1"/>
        <v>15</v>
      </c>
      <c r="B74" s="26" t="str">
        <f>VLOOKUP(A74,Banen!A$2:B$50,2)</f>
        <v>Kalkun</v>
      </c>
      <c r="C74" s="48">
        <v>5</v>
      </c>
      <c r="D74" s="48">
        <v>3</v>
      </c>
      <c r="E74" s="48">
        <v>-1</v>
      </c>
      <c r="F74" s="49">
        <v>5</v>
      </c>
      <c r="G74" s="49">
        <v>3</v>
      </c>
      <c r="H74" s="49">
        <v>-1</v>
      </c>
      <c r="I74" s="50">
        <v>5</v>
      </c>
      <c r="J74" s="50">
        <v>3</v>
      </c>
      <c r="K74" s="50">
        <v>-1</v>
      </c>
      <c r="L74" s="51">
        <v>5</v>
      </c>
      <c r="M74" s="51">
        <v>3</v>
      </c>
      <c r="N74" s="51">
        <v>-1</v>
      </c>
    </row>
    <row r="75" spans="1:14" x14ac:dyDescent="0.35">
      <c r="A75" s="25">
        <f t="shared" si="1"/>
        <v>16</v>
      </c>
      <c r="B75" s="26" t="str">
        <f>VLOOKUP(A75,Banen!A$2:B$50,2)</f>
        <v>Orne</v>
      </c>
      <c r="C75" s="48">
        <v>5</v>
      </c>
      <c r="D75" s="48">
        <v>3</v>
      </c>
      <c r="E75" s="48">
        <v>-1</v>
      </c>
      <c r="F75" s="49">
        <v>5</v>
      </c>
      <c r="G75" s="49">
        <v>3</v>
      </c>
      <c r="H75" s="49">
        <v>-1</v>
      </c>
      <c r="I75" s="50">
        <v>5</v>
      </c>
      <c r="J75" s="50">
        <v>3</v>
      </c>
      <c r="K75" s="50">
        <v>-1</v>
      </c>
      <c r="L75" s="51">
        <v>5</v>
      </c>
      <c r="M75" s="51">
        <v>3</v>
      </c>
      <c r="N75" s="51">
        <v>-1</v>
      </c>
    </row>
    <row r="76" spans="1:14" x14ac:dyDescent="0.35">
      <c r="A76" s="25">
        <f t="shared" si="1"/>
        <v>17</v>
      </c>
      <c r="B76" s="26" t="str">
        <f>VLOOKUP(A76,Banen!A$2:B$50,2)</f>
        <v>Gås</v>
      </c>
      <c r="C76" s="48">
        <v>5</v>
      </c>
      <c r="D76" s="48">
        <v>3</v>
      </c>
      <c r="E76" s="48">
        <v>-1</v>
      </c>
      <c r="F76" s="49">
        <v>5</v>
      </c>
      <c r="G76" s="49">
        <v>3</v>
      </c>
      <c r="H76" s="49">
        <v>-1</v>
      </c>
      <c r="I76" s="50">
        <v>5</v>
      </c>
      <c r="J76" s="50">
        <v>3</v>
      </c>
      <c r="K76" s="50">
        <v>-1</v>
      </c>
      <c r="L76" s="51">
        <v>5</v>
      </c>
      <c r="M76" s="51">
        <v>3</v>
      </c>
      <c r="N76" s="51">
        <v>-1</v>
      </c>
    </row>
    <row r="77" spans="1:14" x14ac:dyDescent="0.35">
      <c r="A77" s="25">
        <f t="shared" si="1"/>
        <v>18</v>
      </c>
      <c r="B77" s="26" t="str">
        <f>VLOOKUP(A77,Banen!A$2:B$50,2)</f>
        <v>Stenbuk Hvid</v>
      </c>
      <c r="C77" s="48">
        <v>5</v>
      </c>
      <c r="D77" s="48">
        <v>3</v>
      </c>
      <c r="E77" s="48">
        <v>-1</v>
      </c>
      <c r="F77" s="49">
        <v>5</v>
      </c>
      <c r="G77" s="49">
        <v>3</v>
      </c>
      <c r="H77" s="49">
        <v>-1</v>
      </c>
      <c r="I77" s="50">
        <v>5</v>
      </c>
      <c r="J77" s="50">
        <v>3</v>
      </c>
      <c r="K77" s="50">
        <v>-1</v>
      </c>
      <c r="L77" s="51">
        <v>5</v>
      </c>
      <c r="M77" s="51">
        <v>3</v>
      </c>
      <c r="N77" s="51">
        <v>-1</v>
      </c>
    </row>
    <row r="78" spans="1:14" x14ac:dyDescent="0.35">
      <c r="A78" s="25">
        <f t="shared" si="1"/>
        <v>19</v>
      </c>
      <c r="B78" s="26" t="str">
        <f>VLOOKUP(A78,Banen!A$2:B$50,2)</f>
        <v>Muflon</v>
      </c>
      <c r="C78" s="48">
        <v>5</v>
      </c>
      <c r="D78" s="48">
        <v>3</v>
      </c>
      <c r="E78" s="48">
        <v>-1</v>
      </c>
      <c r="F78" s="49">
        <v>5</v>
      </c>
      <c r="G78" s="49">
        <v>3</v>
      </c>
      <c r="H78" s="49">
        <v>-1</v>
      </c>
      <c r="I78" s="50">
        <v>5</v>
      </c>
      <c r="J78" s="50">
        <v>3</v>
      </c>
      <c r="K78" s="50">
        <v>-1</v>
      </c>
      <c r="L78" s="51">
        <v>5</v>
      </c>
      <c r="M78" s="51">
        <v>3</v>
      </c>
      <c r="N78" s="51">
        <v>-1</v>
      </c>
    </row>
    <row r="79" spans="1:14" x14ac:dyDescent="0.35">
      <c r="A79" s="25">
        <f t="shared" si="1"/>
        <v>20</v>
      </c>
      <c r="B79" s="26" t="str">
        <f>VLOOKUP(A79,Banen!A$2:B$50,2)</f>
        <v>Rensdyr</v>
      </c>
      <c r="C79" s="48">
        <v>5</v>
      </c>
      <c r="D79" s="48">
        <v>3</v>
      </c>
      <c r="E79" s="48">
        <v>-1</v>
      </c>
      <c r="F79" s="49">
        <v>5</v>
      </c>
      <c r="G79" s="49">
        <v>3</v>
      </c>
      <c r="H79" s="49">
        <v>-1</v>
      </c>
      <c r="I79" s="50">
        <v>5</v>
      </c>
      <c r="J79" s="50">
        <v>3</v>
      </c>
      <c r="K79" s="50">
        <v>-1</v>
      </c>
      <c r="L79" s="51">
        <v>5</v>
      </c>
      <c r="M79" s="51">
        <v>3</v>
      </c>
      <c r="N79" s="51">
        <v>-1</v>
      </c>
    </row>
    <row r="80" spans="1:14" x14ac:dyDescent="0.35">
      <c r="A80" s="25">
        <f t="shared" si="1"/>
        <v>21</v>
      </c>
      <c r="B80" s="26" t="str">
        <f>VLOOKUP(A80,Banen!A$2:B$50,2)</f>
        <v>Kok</v>
      </c>
      <c r="C80" s="48">
        <v>5</v>
      </c>
      <c r="D80" s="48">
        <v>3</v>
      </c>
      <c r="E80" s="48">
        <v>-1</v>
      </c>
      <c r="F80" s="49">
        <v>5</v>
      </c>
      <c r="G80" s="49">
        <v>3</v>
      </c>
      <c r="H80" s="49">
        <v>-1</v>
      </c>
      <c r="I80" s="50">
        <v>5</v>
      </c>
      <c r="J80" s="50">
        <v>3</v>
      </c>
      <c r="K80" s="50">
        <v>-1</v>
      </c>
      <c r="L80" s="51">
        <v>5</v>
      </c>
      <c r="M80" s="51">
        <v>3</v>
      </c>
      <c r="N80" s="51">
        <v>-1</v>
      </c>
    </row>
    <row r="81" spans="1:14" x14ac:dyDescent="0.35">
      <c r="A81" s="25">
        <f t="shared" si="1"/>
        <v>22</v>
      </c>
      <c r="B81" s="26" t="str">
        <f>VLOOKUP(A81,Banen!A$2:B$50,2)</f>
        <v>Bæver</v>
      </c>
      <c r="C81" s="48">
        <v>5</v>
      </c>
      <c r="D81" s="48">
        <v>3</v>
      </c>
      <c r="E81" s="48">
        <v>-1</v>
      </c>
      <c r="F81" s="49">
        <v>5</v>
      </c>
      <c r="G81" s="49">
        <v>3</v>
      </c>
      <c r="H81" s="49">
        <v>-1</v>
      </c>
      <c r="I81" s="50">
        <v>5</v>
      </c>
      <c r="J81" s="50">
        <v>3</v>
      </c>
      <c r="K81" s="50">
        <v>-1</v>
      </c>
      <c r="L81" s="51">
        <v>5</v>
      </c>
      <c r="M81" s="51">
        <v>3</v>
      </c>
      <c r="N81" s="51">
        <v>-1</v>
      </c>
    </row>
    <row r="82" spans="1:14" x14ac:dyDescent="0.35">
      <c r="A82" s="25">
        <f t="shared" si="1"/>
        <v>23</v>
      </c>
      <c r="B82" s="26" t="str">
        <f>VLOOKUP(A82,Banen!A$2:B$50,2)</f>
        <v>Ulv</v>
      </c>
      <c r="C82" s="48">
        <v>5</v>
      </c>
      <c r="D82" s="48">
        <v>3</v>
      </c>
      <c r="E82" s="48">
        <v>-1</v>
      </c>
      <c r="F82" s="49">
        <v>5</v>
      </c>
      <c r="G82" s="49">
        <v>3</v>
      </c>
      <c r="H82" s="49">
        <v>-1</v>
      </c>
      <c r="I82" s="50">
        <v>5</v>
      </c>
      <c r="J82" s="50">
        <v>3</v>
      </c>
      <c r="K82" s="50">
        <v>-1</v>
      </c>
      <c r="L82" s="51">
        <v>5</v>
      </c>
      <c r="M82" s="51">
        <v>3</v>
      </c>
      <c r="N82" s="51">
        <v>-1</v>
      </c>
    </row>
    <row r="83" spans="1:14" x14ac:dyDescent="0.35">
      <c r="A83" s="25">
        <f t="shared" si="1"/>
        <v>24</v>
      </c>
      <c r="B83" s="26" t="str">
        <f>VLOOKUP(A83,Banen!A$2:B$50,2)</f>
        <v>Grævling</v>
      </c>
      <c r="C83" s="48">
        <v>5</v>
      </c>
      <c r="D83" s="48">
        <v>3</v>
      </c>
      <c r="E83" s="48">
        <v>-1</v>
      </c>
      <c r="F83" s="49">
        <v>5</v>
      </c>
      <c r="G83" s="49">
        <v>3</v>
      </c>
      <c r="H83" s="49">
        <v>-1</v>
      </c>
      <c r="I83" s="50">
        <v>5</v>
      </c>
      <c r="J83" s="50">
        <v>3</v>
      </c>
      <c r="K83" s="50">
        <v>-1</v>
      </c>
      <c r="L83" s="51">
        <v>5</v>
      </c>
      <c r="M83" s="51">
        <v>3</v>
      </c>
      <c r="N83" s="51">
        <v>-1</v>
      </c>
    </row>
    <row r="84" spans="1:14" x14ac:dyDescent="0.35">
      <c r="A84" s="25">
        <f t="shared" si="1"/>
        <v>25</v>
      </c>
      <c r="B84" s="26" t="str">
        <f>VLOOKUP(A84,Banen!A$2:B$50,2)</f>
        <v>Urfugl</v>
      </c>
      <c r="C84" s="48">
        <v>5</v>
      </c>
      <c r="D84" s="48">
        <v>3</v>
      </c>
      <c r="E84" s="48">
        <v>-1</v>
      </c>
      <c r="F84" s="49">
        <v>5</v>
      </c>
      <c r="G84" s="49">
        <v>3</v>
      </c>
      <c r="H84" s="49">
        <v>-1</v>
      </c>
      <c r="I84" s="50">
        <v>5</v>
      </c>
      <c r="J84" s="50">
        <v>3</v>
      </c>
      <c r="K84" s="50">
        <v>-1</v>
      </c>
      <c r="L84" s="51">
        <v>5</v>
      </c>
      <c r="M84" s="51">
        <v>3</v>
      </c>
      <c r="N84" s="51">
        <v>-1</v>
      </c>
    </row>
    <row r="85" spans="1:14" x14ac:dyDescent="0.35">
      <c r="A85" s="25">
        <f t="shared" si="1"/>
        <v>26</v>
      </c>
      <c r="B85" s="26" t="str">
        <f>VLOOKUP(A85,Banen!A$2:B$50,2)</f>
        <v>Odder</v>
      </c>
      <c r="C85" s="48">
        <v>5</v>
      </c>
      <c r="D85" s="48">
        <v>3</v>
      </c>
      <c r="E85" s="48">
        <v>-1</v>
      </c>
      <c r="F85" s="49">
        <v>5</v>
      </c>
      <c r="G85" s="49">
        <v>3</v>
      </c>
      <c r="H85" s="49">
        <v>-1</v>
      </c>
      <c r="I85" s="50">
        <v>5</v>
      </c>
      <c r="J85" s="50">
        <v>3</v>
      </c>
      <c r="K85" s="50">
        <v>-1</v>
      </c>
      <c r="L85" s="51">
        <v>5</v>
      </c>
      <c r="M85" s="51">
        <v>3</v>
      </c>
      <c r="N85" s="51">
        <v>-1</v>
      </c>
    </row>
    <row r="86" spans="1:14" x14ac:dyDescent="0.35">
      <c r="A86" s="25">
        <f t="shared" si="1"/>
        <v>27</v>
      </c>
      <c r="B86" s="26" t="str">
        <f>VLOOKUP(A86,Banen!A$2:B$50,2)</f>
        <v>Rå</v>
      </c>
      <c r="C86" s="48">
        <v>5</v>
      </c>
      <c r="D86" s="48">
        <v>3</v>
      </c>
      <c r="E86" s="48">
        <v>-1</v>
      </c>
      <c r="F86" s="49">
        <v>5</v>
      </c>
      <c r="G86" s="49">
        <v>3</v>
      </c>
      <c r="H86" s="49">
        <v>-1</v>
      </c>
      <c r="I86" s="50">
        <v>5</v>
      </c>
      <c r="J86" s="50">
        <v>3</v>
      </c>
      <c r="K86" s="50">
        <v>-1</v>
      </c>
      <c r="L86" s="51">
        <v>5</v>
      </c>
      <c r="M86" s="51">
        <v>3</v>
      </c>
      <c r="N86" s="51">
        <v>-1</v>
      </c>
    </row>
    <row r="87" spans="1:14" x14ac:dyDescent="0.35">
      <c r="A87" s="25">
        <f t="shared" si="1"/>
        <v>28</v>
      </c>
      <c r="B87" s="26" t="str">
        <f>VLOOKUP(A87,Banen!A$2:B$50,2,0)</f>
        <v>Ræv</v>
      </c>
      <c r="C87" s="48">
        <v>5</v>
      </c>
      <c r="D87" s="48">
        <v>3</v>
      </c>
      <c r="E87" s="48">
        <v>-1</v>
      </c>
      <c r="F87" s="49">
        <v>5</v>
      </c>
      <c r="G87" s="49">
        <v>3</v>
      </c>
      <c r="H87" s="49">
        <v>-1</v>
      </c>
      <c r="I87" s="50">
        <v>5</v>
      </c>
      <c r="J87" s="50">
        <v>3</v>
      </c>
      <c r="K87" s="50">
        <v>-1</v>
      </c>
      <c r="L87" s="51">
        <v>5</v>
      </c>
      <c r="M87" s="51">
        <v>3</v>
      </c>
      <c r="N87" s="51">
        <v>-1</v>
      </c>
    </row>
    <row r="88" spans="1:14" x14ac:dyDescent="0.35">
      <c r="A88" s="25">
        <f t="shared" si="1"/>
        <v>29</v>
      </c>
      <c r="B88" s="26" t="str">
        <f>VLOOKUP(A88,Banen!A$2:B$50,2,0)</f>
        <v>Hare</v>
      </c>
      <c r="C88" s="48">
        <v>5</v>
      </c>
      <c r="D88" s="48">
        <v>3</v>
      </c>
      <c r="E88" s="48">
        <v>-1</v>
      </c>
      <c r="F88" s="49">
        <v>5</v>
      </c>
      <c r="G88" s="49">
        <v>3</v>
      </c>
      <c r="H88" s="49">
        <v>-1</v>
      </c>
      <c r="I88" s="50">
        <v>5</v>
      </c>
      <c r="J88" s="50">
        <v>3</v>
      </c>
      <c r="K88" s="50">
        <v>-1</v>
      </c>
      <c r="L88" s="51">
        <v>5</v>
      </c>
      <c r="M88" s="51">
        <v>3</v>
      </c>
      <c r="N88" s="51">
        <v>-1</v>
      </c>
    </row>
    <row r="89" spans="1:14" x14ac:dyDescent="0.35">
      <c r="A89" s="25">
        <f t="shared" si="1"/>
        <v>30</v>
      </c>
      <c r="B89" s="26" t="str">
        <f>VLOOKUP(A89,Banen!A$2:B$50,2,0)</f>
        <v>Løbene Gris</v>
      </c>
      <c r="C89" s="48">
        <v>5</v>
      </c>
      <c r="D89" s="48">
        <v>3</v>
      </c>
      <c r="E89" s="48">
        <v>-1</v>
      </c>
      <c r="F89" s="49">
        <v>5</v>
      </c>
      <c r="G89" s="49">
        <v>3</v>
      </c>
      <c r="H89" s="49">
        <v>-1</v>
      </c>
      <c r="I89" s="50">
        <v>5</v>
      </c>
      <c r="J89" s="50">
        <v>3</v>
      </c>
      <c r="K89" s="50">
        <v>-1</v>
      </c>
      <c r="L89" s="51">
        <v>5</v>
      </c>
      <c r="M89" s="51">
        <v>3</v>
      </c>
      <c r="N89" s="51">
        <v>-1</v>
      </c>
    </row>
    <row r="90" spans="1:14" x14ac:dyDescent="0.35">
      <c r="A90" s="25">
        <f t="shared" si="1"/>
        <v>31</v>
      </c>
      <c r="B90" s="26">
        <f>VLOOKUP(A90,Banen!A$2:B$50,2,0)</f>
        <v>0</v>
      </c>
      <c r="C90" s="48">
        <v>5</v>
      </c>
      <c r="D90" s="48">
        <v>3</v>
      </c>
      <c r="E90" s="48">
        <v>-1</v>
      </c>
      <c r="F90" s="49">
        <v>5</v>
      </c>
      <c r="G90" s="49">
        <v>3</v>
      </c>
      <c r="H90" s="49">
        <v>-1</v>
      </c>
      <c r="I90" s="50">
        <v>5</v>
      </c>
      <c r="J90" s="50">
        <v>3</v>
      </c>
      <c r="K90" s="50">
        <v>-1</v>
      </c>
      <c r="L90" s="51">
        <v>5</v>
      </c>
      <c r="M90" s="51">
        <v>3</v>
      </c>
      <c r="N90" s="51">
        <v>-1</v>
      </c>
    </row>
    <row r="91" spans="1:14" x14ac:dyDescent="0.35">
      <c r="A91" s="25">
        <f t="shared" si="1"/>
        <v>32</v>
      </c>
      <c r="B91" s="26">
        <f>VLOOKUP(A91,Banen!A$2:B$50,2,0)</f>
        <v>0</v>
      </c>
      <c r="C91" s="48">
        <v>5</v>
      </c>
      <c r="D91" s="48">
        <v>3</v>
      </c>
      <c r="E91" s="48">
        <v>-1</v>
      </c>
      <c r="F91" s="49">
        <v>5</v>
      </c>
      <c r="G91" s="49">
        <v>3</v>
      </c>
      <c r="H91" s="49">
        <v>-1</v>
      </c>
      <c r="I91" s="50">
        <v>5</v>
      </c>
      <c r="J91" s="50">
        <v>3</v>
      </c>
      <c r="K91" s="50">
        <v>-1</v>
      </c>
      <c r="L91" s="51">
        <v>5</v>
      </c>
      <c r="M91" s="51">
        <v>3</v>
      </c>
      <c r="N91" s="51">
        <v>-1</v>
      </c>
    </row>
    <row r="92" spans="1:14" x14ac:dyDescent="0.35">
      <c r="A92" s="25">
        <f t="shared" si="1"/>
        <v>33</v>
      </c>
      <c r="B92" s="26">
        <f>VLOOKUP(A92,Banen!A$2:B$50,2,0)</f>
        <v>0</v>
      </c>
      <c r="C92" s="48">
        <v>5</v>
      </c>
      <c r="D92" s="48">
        <v>3</v>
      </c>
      <c r="E92" s="48">
        <v>-1</v>
      </c>
      <c r="F92" s="49">
        <v>5</v>
      </c>
      <c r="G92" s="49">
        <v>3</v>
      </c>
      <c r="H92" s="49">
        <v>-1</v>
      </c>
      <c r="I92" s="50">
        <v>5</v>
      </c>
      <c r="J92" s="50">
        <v>3</v>
      </c>
      <c r="K92" s="50">
        <v>-1</v>
      </c>
      <c r="L92" s="51">
        <v>5</v>
      </c>
      <c r="M92" s="51">
        <v>3</v>
      </c>
      <c r="N92" s="51">
        <v>-1</v>
      </c>
    </row>
    <row r="93" spans="1:14" x14ac:dyDescent="0.35">
      <c r="A93" s="25">
        <f t="shared" si="1"/>
        <v>34</v>
      </c>
      <c r="B93" s="26">
        <f>VLOOKUP(A93,Banen!A$2:B$50,2,0)</f>
        <v>0</v>
      </c>
      <c r="C93" s="48">
        <v>5</v>
      </c>
      <c r="D93" s="48">
        <v>3</v>
      </c>
      <c r="E93" s="48">
        <v>-1</v>
      </c>
      <c r="F93" s="49">
        <v>5</v>
      </c>
      <c r="G93" s="49">
        <v>3</v>
      </c>
      <c r="H93" s="49">
        <v>-1</v>
      </c>
      <c r="I93" s="50">
        <v>5</v>
      </c>
      <c r="J93" s="50">
        <v>3</v>
      </c>
      <c r="K93" s="50">
        <v>-1</v>
      </c>
      <c r="L93" s="51">
        <v>5</v>
      </c>
      <c r="M93" s="51">
        <v>3</v>
      </c>
      <c r="N93" s="51">
        <v>-1</v>
      </c>
    </row>
    <row r="94" spans="1:14" x14ac:dyDescent="0.35">
      <c r="A94" s="25">
        <f t="shared" si="1"/>
        <v>35</v>
      </c>
      <c r="B94" s="26">
        <f>VLOOKUP(A94,Banen!A$2:B$50,2,0)</f>
        <v>0</v>
      </c>
      <c r="C94" s="48">
        <v>5</v>
      </c>
      <c r="D94" s="48">
        <v>3</v>
      </c>
      <c r="E94" s="48">
        <v>-1</v>
      </c>
      <c r="F94" s="49">
        <v>5</v>
      </c>
      <c r="G94" s="49">
        <v>3</v>
      </c>
      <c r="H94" s="49">
        <v>-1</v>
      </c>
      <c r="I94" s="50">
        <v>5</v>
      </c>
      <c r="J94" s="50">
        <v>3</v>
      </c>
      <c r="K94" s="50">
        <v>-1</v>
      </c>
      <c r="L94" s="51">
        <v>5</v>
      </c>
      <c r="M94" s="51">
        <v>3</v>
      </c>
      <c r="N94" s="51">
        <v>-1</v>
      </c>
    </row>
    <row r="95" spans="1:14" x14ac:dyDescent="0.35">
      <c r="A95" s="25">
        <f t="shared" si="1"/>
        <v>36</v>
      </c>
      <c r="B95" s="26">
        <f>VLOOKUP(A95,Banen!A$2:B$50,2,0)</f>
        <v>0</v>
      </c>
      <c r="C95" s="48">
        <v>5</v>
      </c>
      <c r="D95" s="48">
        <v>3</v>
      </c>
      <c r="E95" s="48">
        <v>-1</v>
      </c>
      <c r="F95" s="49">
        <v>5</v>
      </c>
      <c r="G95" s="49">
        <v>3</v>
      </c>
      <c r="H95" s="49">
        <v>-1</v>
      </c>
      <c r="I95" s="50">
        <v>5</v>
      </c>
      <c r="J95" s="50">
        <v>3</v>
      </c>
      <c r="K95" s="50">
        <v>-1</v>
      </c>
      <c r="L95" s="51">
        <v>5</v>
      </c>
      <c r="M95" s="51">
        <v>3</v>
      </c>
      <c r="N95" s="51">
        <v>-1</v>
      </c>
    </row>
    <row r="96" spans="1:14" x14ac:dyDescent="0.35">
      <c r="A96" s="25">
        <f t="shared" si="1"/>
        <v>37</v>
      </c>
      <c r="B96" s="26">
        <f>VLOOKUP(A96,Banen!A$2:B$50,2,0)</f>
        <v>0</v>
      </c>
      <c r="C96" s="48">
        <v>5</v>
      </c>
      <c r="D96" s="48">
        <v>3</v>
      </c>
      <c r="E96" s="48">
        <v>-1</v>
      </c>
      <c r="F96" s="49">
        <v>5</v>
      </c>
      <c r="G96" s="49">
        <v>3</v>
      </c>
      <c r="H96" s="49">
        <v>-1</v>
      </c>
      <c r="I96" s="50">
        <v>5</v>
      </c>
      <c r="J96" s="50">
        <v>3</v>
      </c>
      <c r="K96" s="50">
        <v>-1</v>
      </c>
      <c r="L96" s="51">
        <v>5</v>
      </c>
      <c r="M96" s="51">
        <v>3</v>
      </c>
      <c r="N96" s="51">
        <v>-1</v>
      </c>
    </row>
    <row r="97" spans="1:16" x14ac:dyDescent="0.35">
      <c r="A97" s="25">
        <f t="shared" si="1"/>
        <v>38</v>
      </c>
      <c r="B97" s="26">
        <f>VLOOKUP(A97,Banen!A$2:B$50,2,0)</f>
        <v>0</v>
      </c>
      <c r="C97" s="48">
        <v>5</v>
      </c>
      <c r="D97" s="48">
        <v>3</v>
      </c>
      <c r="E97" s="48">
        <v>-1</v>
      </c>
      <c r="F97" s="49">
        <v>5</v>
      </c>
      <c r="G97" s="49">
        <v>3</v>
      </c>
      <c r="H97" s="49">
        <v>-1</v>
      </c>
      <c r="I97" s="50">
        <v>5</v>
      </c>
      <c r="J97" s="50">
        <v>3</v>
      </c>
      <c r="K97" s="50">
        <v>-1</v>
      </c>
      <c r="L97" s="51">
        <v>5</v>
      </c>
      <c r="M97" s="51">
        <v>3</v>
      </c>
      <c r="N97" s="51">
        <v>-1</v>
      </c>
    </row>
    <row r="98" spans="1:16" x14ac:dyDescent="0.35">
      <c r="A98" s="25">
        <f t="shared" si="1"/>
        <v>39</v>
      </c>
      <c r="B98" s="26">
        <f>VLOOKUP(A98,Banen!A$2:B$50,2,0)</f>
        <v>0</v>
      </c>
      <c r="C98" s="48">
        <v>5</v>
      </c>
      <c r="D98" s="48">
        <v>3</v>
      </c>
      <c r="E98" s="48">
        <v>-1</v>
      </c>
      <c r="F98" s="49">
        <v>5</v>
      </c>
      <c r="G98" s="49">
        <v>3</v>
      </c>
      <c r="H98" s="49">
        <v>-1</v>
      </c>
      <c r="I98" s="50">
        <v>5</v>
      </c>
      <c r="J98" s="50">
        <v>3</v>
      </c>
      <c r="K98" s="50">
        <v>-1</v>
      </c>
      <c r="L98" s="51">
        <v>5</v>
      </c>
      <c r="M98" s="51">
        <v>3</v>
      </c>
      <c r="N98" s="51">
        <v>-1</v>
      </c>
    </row>
    <row r="99" spans="1:16" x14ac:dyDescent="0.35">
      <c r="A99" s="25">
        <f t="shared" si="1"/>
        <v>40</v>
      </c>
      <c r="B99" s="26">
        <f>VLOOKUP(A99,Banen!A$2:B$50,2,0)</f>
        <v>0</v>
      </c>
      <c r="C99" s="48">
        <v>5</v>
      </c>
      <c r="D99" s="48">
        <v>3</v>
      </c>
      <c r="E99" s="48">
        <v>-1</v>
      </c>
      <c r="F99" s="49">
        <v>5</v>
      </c>
      <c r="G99" s="49">
        <v>3</v>
      </c>
      <c r="H99" s="49">
        <v>-1</v>
      </c>
      <c r="I99" s="50">
        <v>5</v>
      </c>
      <c r="J99" s="50">
        <v>3</v>
      </c>
      <c r="K99" s="50">
        <v>-1</v>
      </c>
      <c r="L99" s="51">
        <v>5</v>
      </c>
      <c r="M99" s="51">
        <v>3</v>
      </c>
      <c r="N99" s="51">
        <v>-1</v>
      </c>
    </row>
    <row r="100" spans="1:16" x14ac:dyDescent="0.35">
      <c r="C100" s="1"/>
      <c r="D100" s="1"/>
      <c r="E100" s="1"/>
      <c r="F100" s="1"/>
    </row>
    <row r="102" spans="1:16" ht="14.4" customHeight="1" x14ac:dyDescent="0.35">
      <c r="B102" s="28" t="s">
        <v>63</v>
      </c>
      <c r="C102" s="83"/>
      <c r="D102" s="29"/>
      <c r="E102" s="30"/>
      <c r="F102" s="102"/>
      <c r="G102" s="103"/>
      <c r="H102" s="104"/>
      <c r="I102" s="102"/>
      <c r="J102" s="103"/>
      <c r="K102" s="104"/>
      <c r="L102" s="102"/>
      <c r="M102" s="103"/>
      <c r="N102" s="104"/>
      <c r="O102" s="105" t="str">
        <f>Startliste!A4</f>
        <v>JLT 22796394</v>
      </c>
      <c r="P102" s="106"/>
    </row>
    <row r="103" spans="1:16" x14ac:dyDescent="0.35">
      <c r="B103" s="28" t="s">
        <v>64</v>
      </c>
      <c r="C103" s="83"/>
      <c r="D103" s="29"/>
      <c r="E103" s="30"/>
      <c r="F103" s="102"/>
      <c r="G103" s="103"/>
      <c r="H103" s="104"/>
      <c r="I103" s="102"/>
      <c r="J103" s="103"/>
      <c r="K103" s="104"/>
      <c r="L103" s="102"/>
      <c r="M103" s="103"/>
      <c r="N103" s="104"/>
      <c r="O103" s="106"/>
      <c r="P103" s="106"/>
    </row>
    <row r="104" spans="1:16" x14ac:dyDescent="0.35">
      <c r="B104" s="28" t="s">
        <v>65</v>
      </c>
      <c r="C104" s="83"/>
      <c r="D104" s="31"/>
      <c r="E104" s="30"/>
      <c r="F104" s="102"/>
      <c r="G104" s="103"/>
      <c r="H104" s="104"/>
      <c r="I104" s="102"/>
      <c r="J104" s="103"/>
      <c r="K104" s="104"/>
      <c r="L104" s="102"/>
      <c r="M104" s="103"/>
      <c r="N104" s="104"/>
      <c r="O104" s="106"/>
      <c r="P104" s="106"/>
    </row>
    <row r="105" spans="1:16" x14ac:dyDescent="0.35">
      <c r="B105" s="2"/>
      <c r="C105" s="2"/>
      <c r="D105" s="2"/>
      <c r="E105" s="2"/>
      <c r="F105" s="2"/>
      <c r="G105" s="2"/>
      <c r="H105" s="2"/>
      <c r="I105" s="2"/>
      <c r="J105" s="2"/>
      <c r="K105" s="2"/>
      <c r="L105" s="2"/>
      <c r="M105" s="2"/>
      <c r="N105" s="2"/>
      <c r="O105" s="106"/>
      <c r="P105" s="106"/>
    </row>
    <row r="106" spans="1:16" x14ac:dyDescent="0.35">
      <c r="B106" s="28" t="s">
        <v>66</v>
      </c>
      <c r="C106" s="102"/>
      <c r="D106" s="103"/>
      <c r="E106" s="104"/>
      <c r="F106" s="102"/>
      <c r="G106" s="103"/>
      <c r="H106" s="104"/>
      <c r="I106" s="102"/>
      <c r="J106" s="103"/>
      <c r="K106" s="104"/>
      <c r="L106" s="102"/>
      <c r="M106" s="103"/>
      <c r="N106" s="104"/>
      <c r="O106" s="106"/>
      <c r="P106" s="106"/>
    </row>
    <row r="109" spans="1:16" x14ac:dyDescent="0.35">
      <c r="B109" s="3" t="s">
        <v>60</v>
      </c>
    </row>
    <row r="110" spans="1:16" x14ac:dyDescent="0.35">
      <c r="B110" s="3">
        <f>B56+1</f>
        <v>3</v>
      </c>
    </row>
    <row r="111" spans="1:16" x14ac:dyDescent="0.35">
      <c r="A111" s="22"/>
      <c r="B111" s="23"/>
      <c r="C111" s="99">
        <f>Startliste!C11</f>
        <v>9</v>
      </c>
      <c r="D111" s="99"/>
      <c r="E111" s="99"/>
      <c r="F111" s="99">
        <f>Startliste!C12</f>
        <v>10</v>
      </c>
      <c r="G111" s="99"/>
      <c r="H111" s="99"/>
      <c r="I111" s="99">
        <f>Startliste!C13</f>
        <v>11</v>
      </c>
      <c r="J111" s="99"/>
      <c r="K111" s="99"/>
      <c r="L111" s="99">
        <f>Startliste!C14</f>
        <v>12</v>
      </c>
      <c r="M111" s="99"/>
      <c r="N111" s="99"/>
    </row>
    <row r="112" spans="1:16" x14ac:dyDescent="0.35">
      <c r="A112" s="22"/>
      <c r="B112" s="23"/>
      <c r="C112" s="100" t="str">
        <f>Startliste!D11</f>
        <v>Orla Hansen</v>
      </c>
      <c r="D112" s="100"/>
      <c r="E112" s="100"/>
      <c r="F112" s="100" t="str">
        <f>Startliste!D12</f>
        <v>Steen Krogsbøll</v>
      </c>
      <c r="G112" s="100"/>
      <c r="H112" s="100"/>
      <c r="I112" s="100" t="str">
        <f>Startliste!D13</f>
        <v>Thomas Thornbech Hansen</v>
      </c>
      <c r="J112" s="100"/>
      <c r="K112" s="100"/>
      <c r="L112" s="100" t="str">
        <f>Startliste!D14</f>
        <v>Tino Capion</v>
      </c>
      <c r="M112" s="100"/>
      <c r="N112" s="100"/>
    </row>
    <row r="113" spans="1:17" x14ac:dyDescent="0.35">
      <c r="A113" s="85" t="s">
        <v>61</v>
      </c>
      <c r="B113" s="24" t="s">
        <v>62</v>
      </c>
      <c r="C113" s="101"/>
      <c r="D113" s="101"/>
      <c r="E113" s="101"/>
      <c r="F113" s="101"/>
      <c r="G113" s="101"/>
      <c r="H113" s="101"/>
      <c r="I113" s="101"/>
      <c r="J113" s="101"/>
      <c r="K113" s="101"/>
      <c r="L113" s="101"/>
      <c r="M113" s="101"/>
      <c r="N113" s="101"/>
      <c r="O113" s="5"/>
      <c r="P113" s="2"/>
      <c r="Q113" s="2"/>
    </row>
    <row r="114" spans="1:17" x14ac:dyDescent="0.35">
      <c r="A114" s="25">
        <v>1</v>
      </c>
      <c r="B114" s="26" t="str">
        <f>VLOOKUP(A114,Banen!A$2:B$50,2,0)</f>
        <v>Muflon</v>
      </c>
      <c r="C114" s="48">
        <v>5</v>
      </c>
      <c r="D114" s="48">
        <v>3</v>
      </c>
      <c r="E114" s="48">
        <v>-1</v>
      </c>
      <c r="F114" s="49">
        <v>5</v>
      </c>
      <c r="G114" s="49">
        <v>3</v>
      </c>
      <c r="H114" s="49">
        <v>-1</v>
      </c>
      <c r="I114" s="50">
        <v>5</v>
      </c>
      <c r="J114" s="50">
        <v>3</v>
      </c>
      <c r="K114" s="50">
        <v>-1</v>
      </c>
      <c r="L114" s="51">
        <v>5</v>
      </c>
      <c r="M114" s="51">
        <v>3</v>
      </c>
      <c r="N114" s="51">
        <v>-1</v>
      </c>
    </row>
    <row r="115" spans="1:17" x14ac:dyDescent="0.35">
      <c r="A115" s="25">
        <f>A114+1</f>
        <v>2</v>
      </c>
      <c r="B115" s="26" t="str">
        <f>VLOOKUP(A115,Banen!A$2:B$50,2,0)</f>
        <v>Kok</v>
      </c>
      <c r="C115" s="48">
        <v>5</v>
      </c>
      <c r="D115" s="48">
        <v>3</v>
      </c>
      <c r="E115" s="48">
        <v>-1</v>
      </c>
      <c r="F115" s="49">
        <v>5</v>
      </c>
      <c r="G115" s="49">
        <v>3</v>
      </c>
      <c r="H115" s="49">
        <v>-1</v>
      </c>
      <c r="I115" s="50">
        <v>5</v>
      </c>
      <c r="J115" s="50">
        <v>3</v>
      </c>
      <c r="K115" s="50">
        <v>-1</v>
      </c>
      <c r="L115" s="51">
        <v>5</v>
      </c>
      <c r="M115" s="51">
        <v>3</v>
      </c>
      <c r="N115" s="51">
        <v>-1</v>
      </c>
    </row>
    <row r="116" spans="1:17" x14ac:dyDescent="0.35">
      <c r="A116" s="25">
        <f t="shared" ref="A116:A153" si="2">A115+1</f>
        <v>3</v>
      </c>
      <c r="B116" s="26" t="str">
        <f>VLOOKUP(A116,Banen!A$2:B$50,2,0)</f>
        <v>Jærv</v>
      </c>
      <c r="C116" s="48">
        <v>5</v>
      </c>
      <c r="D116" s="48">
        <v>3</v>
      </c>
      <c r="E116" s="48">
        <v>-1</v>
      </c>
      <c r="F116" s="49">
        <v>5</v>
      </c>
      <c r="G116" s="49">
        <v>3</v>
      </c>
      <c r="H116" s="49">
        <v>-1</v>
      </c>
      <c r="I116" s="50">
        <v>5</v>
      </c>
      <c r="J116" s="50">
        <v>3</v>
      </c>
      <c r="K116" s="50">
        <v>-1</v>
      </c>
      <c r="L116" s="51">
        <v>5</v>
      </c>
      <c r="M116" s="51">
        <v>3</v>
      </c>
      <c r="N116" s="51">
        <v>-1</v>
      </c>
    </row>
    <row r="117" spans="1:17" x14ac:dyDescent="0.35">
      <c r="A117" s="25">
        <f t="shared" si="2"/>
        <v>4</v>
      </c>
      <c r="B117" s="26" t="str">
        <f>VLOOKUP(A117,Banen!A$2:B$50,2,0)</f>
        <v>Mårhund</v>
      </c>
      <c r="C117" s="48">
        <v>5</v>
      </c>
      <c r="D117" s="48">
        <v>3</v>
      </c>
      <c r="E117" s="48">
        <v>-1</v>
      </c>
      <c r="F117" s="49">
        <v>5</v>
      </c>
      <c r="G117" s="49">
        <v>3</v>
      </c>
      <c r="H117" s="49">
        <v>-1</v>
      </c>
      <c r="I117" s="50">
        <v>5</v>
      </c>
      <c r="J117" s="50">
        <v>3</v>
      </c>
      <c r="K117" s="50">
        <v>-1</v>
      </c>
      <c r="L117" s="51">
        <v>5</v>
      </c>
      <c r="M117" s="51">
        <v>3</v>
      </c>
      <c r="N117" s="51">
        <v>-1</v>
      </c>
    </row>
    <row r="118" spans="1:17" x14ac:dyDescent="0.35">
      <c r="A118" s="25">
        <f t="shared" si="2"/>
        <v>5</v>
      </c>
      <c r="B118" s="26" t="str">
        <f>VLOOKUP(A118,Banen!A$2:B$50,2,0)</f>
        <v>Bæver</v>
      </c>
      <c r="C118" s="48">
        <v>5</v>
      </c>
      <c r="D118" s="48">
        <v>3</v>
      </c>
      <c r="E118" s="48">
        <v>-1</v>
      </c>
      <c r="F118" s="49">
        <v>5</v>
      </c>
      <c r="G118" s="49">
        <v>3</v>
      </c>
      <c r="H118" s="49">
        <v>-1</v>
      </c>
      <c r="I118" s="50">
        <v>5</v>
      </c>
      <c r="J118" s="50">
        <v>3</v>
      </c>
      <c r="K118" s="50">
        <v>-1</v>
      </c>
      <c r="L118" s="51">
        <v>5</v>
      </c>
      <c r="M118" s="51">
        <v>3</v>
      </c>
      <c r="N118" s="51">
        <v>-1</v>
      </c>
    </row>
    <row r="119" spans="1:17" x14ac:dyDescent="0.35">
      <c r="A119" s="25">
        <f t="shared" si="2"/>
        <v>6</v>
      </c>
      <c r="B119" s="26" t="str">
        <f>VLOOKUP(A119,Banen!A$2:B$50,2,0)</f>
        <v>Buk</v>
      </c>
      <c r="C119" s="48">
        <v>5</v>
      </c>
      <c r="D119" s="48">
        <v>3</v>
      </c>
      <c r="E119" s="48">
        <v>-1</v>
      </c>
      <c r="F119" s="49">
        <v>5</v>
      </c>
      <c r="G119" s="49">
        <v>3</v>
      </c>
      <c r="H119" s="49">
        <v>-1</v>
      </c>
      <c r="I119" s="50">
        <v>5</v>
      </c>
      <c r="J119" s="50">
        <v>3</v>
      </c>
      <c r="K119" s="50">
        <v>-1</v>
      </c>
      <c r="L119" s="51">
        <v>5</v>
      </c>
      <c r="M119" s="51">
        <v>3</v>
      </c>
      <c r="N119" s="51">
        <v>-1</v>
      </c>
    </row>
    <row r="120" spans="1:17" x14ac:dyDescent="0.35">
      <c r="A120" s="25">
        <f t="shared" si="2"/>
        <v>7</v>
      </c>
      <c r="B120" s="26" t="str">
        <f>VLOOKUP(A120,Banen!A$2:B$50,2,0)</f>
        <v>Gimse</v>
      </c>
      <c r="C120" s="48">
        <v>5</v>
      </c>
      <c r="D120" s="48">
        <v>3</v>
      </c>
      <c r="E120" s="48">
        <v>-1</v>
      </c>
      <c r="F120" s="49">
        <v>5</v>
      </c>
      <c r="G120" s="49">
        <v>3</v>
      </c>
      <c r="H120" s="49">
        <v>-1</v>
      </c>
      <c r="I120" s="50">
        <v>5</v>
      </c>
      <c r="J120" s="50">
        <v>3</v>
      </c>
      <c r="K120" s="50">
        <v>-1</v>
      </c>
      <c r="L120" s="51">
        <v>5</v>
      </c>
      <c r="M120" s="51">
        <v>3</v>
      </c>
      <c r="N120" s="51">
        <v>-1</v>
      </c>
    </row>
    <row r="121" spans="1:17" x14ac:dyDescent="0.35">
      <c r="A121" s="25">
        <f t="shared" si="2"/>
        <v>8</v>
      </c>
      <c r="B121" s="26" t="str">
        <f>VLOOKUP(A121,Banen!A$2:B$50,2,0)</f>
        <v>Ræv</v>
      </c>
      <c r="C121" s="48">
        <v>5</v>
      </c>
      <c r="D121" s="48">
        <v>3</v>
      </c>
      <c r="E121" s="48">
        <v>-1</v>
      </c>
      <c r="F121" s="49">
        <v>5</v>
      </c>
      <c r="G121" s="49">
        <v>3</v>
      </c>
      <c r="H121" s="49">
        <v>-1</v>
      </c>
      <c r="I121" s="50">
        <v>5</v>
      </c>
      <c r="J121" s="50">
        <v>3</v>
      </c>
      <c r="K121" s="50">
        <v>-1</v>
      </c>
      <c r="L121" s="51">
        <v>5</v>
      </c>
      <c r="M121" s="51">
        <v>3</v>
      </c>
      <c r="N121" s="51">
        <v>-1</v>
      </c>
    </row>
    <row r="122" spans="1:17" x14ac:dyDescent="0.35">
      <c r="A122" s="25">
        <f t="shared" si="2"/>
        <v>9</v>
      </c>
      <c r="B122" s="26" t="str">
        <f>VLOOKUP(A122,Banen!A$2:B$50,2,0)</f>
        <v>Tjur</v>
      </c>
      <c r="C122" s="48">
        <v>5</v>
      </c>
      <c r="D122" s="48">
        <v>3</v>
      </c>
      <c r="E122" s="48">
        <v>-1</v>
      </c>
      <c r="F122" s="49">
        <v>5</v>
      </c>
      <c r="G122" s="49">
        <v>3</v>
      </c>
      <c r="H122" s="49">
        <v>-1</v>
      </c>
      <c r="I122" s="50">
        <v>5</v>
      </c>
      <c r="J122" s="50">
        <v>3</v>
      </c>
      <c r="K122" s="50">
        <v>-1</v>
      </c>
      <c r="L122" s="51">
        <v>5</v>
      </c>
      <c r="M122" s="51">
        <v>3</v>
      </c>
      <c r="N122" s="51">
        <v>-1</v>
      </c>
    </row>
    <row r="123" spans="1:17" x14ac:dyDescent="0.35">
      <c r="A123" s="25">
        <f t="shared" si="2"/>
        <v>10</v>
      </c>
      <c r="B123" s="26" t="str">
        <f>VLOOKUP(A123,Banen!A$2:B$50,2,0)</f>
        <v>Vaskebjørn</v>
      </c>
      <c r="C123" s="48">
        <v>5</v>
      </c>
      <c r="D123" s="48">
        <v>3</v>
      </c>
      <c r="E123" s="48">
        <v>-1</v>
      </c>
      <c r="F123" s="49">
        <v>5</v>
      </c>
      <c r="G123" s="49">
        <v>3</v>
      </c>
      <c r="H123" s="49">
        <v>-1</v>
      </c>
      <c r="I123" s="50">
        <v>5</v>
      </c>
      <c r="J123" s="50">
        <v>3</v>
      </c>
      <c r="K123" s="50">
        <v>-1</v>
      </c>
      <c r="L123" s="51">
        <v>5</v>
      </c>
      <c r="M123" s="51">
        <v>3</v>
      </c>
      <c r="N123" s="51">
        <v>-1</v>
      </c>
    </row>
    <row r="124" spans="1:17" x14ac:dyDescent="0.35">
      <c r="A124" s="25">
        <f t="shared" si="2"/>
        <v>11</v>
      </c>
      <c r="B124" s="26" t="str">
        <f>VLOOKUP(A124,Banen!A$2:B$50,2,0)</f>
        <v>Kronhjort</v>
      </c>
      <c r="C124" s="48">
        <v>5</v>
      </c>
      <c r="D124" s="48">
        <v>3</v>
      </c>
      <c r="E124" s="48">
        <v>-1</v>
      </c>
      <c r="F124" s="49">
        <v>5</v>
      </c>
      <c r="G124" s="49">
        <v>3</v>
      </c>
      <c r="H124" s="49">
        <v>-1</v>
      </c>
      <c r="I124" s="50">
        <v>5</v>
      </c>
      <c r="J124" s="50">
        <v>3</v>
      </c>
      <c r="K124" s="50">
        <v>-1</v>
      </c>
      <c r="L124" s="51">
        <v>5</v>
      </c>
      <c r="M124" s="51">
        <v>3</v>
      </c>
      <c r="N124" s="51">
        <v>-1</v>
      </c>
    </row>
    <row r="125" spans="1:17" x14ac:dyDescent="0.35">
      <c r="A125" s="25">
        <f t="shared" si="2"/>
        <v>12</v>
      </c>
      <c r="B125" s="26" t="str">
        <f>VLOOKUP(A125,Banen!A$2:B$50,2,0)</f>
        <v>Dåhjort</v>
      </c>
      <c r="C125" s="48">
        <v>5</v>
      </c>
      <c r="D125" s="48">
        <v>3</v>
      </c>
      <c r="E125" s="48">
        <v>-1</v>
      </c>
      <c r="F125" s="49">
        <v>5</v>
      </c>
      <c r="G125" s="49">
        <v>3</v>
      </c>
      <c r="H125" s="49">
        <v>-1</v>
      </c>
      <c r="I125" s="50">
        <v>5</v>
      </c>
      <c r="J125" s="50">
        <v>3</v>
      </c>
      <c r="K125" s="50">
        <v>-1</v>
      </c>
      <c r="L125" s="51">
        <v>5</v>
      </c>
      <c r="M125" s="51">
        <v>3</v>
      </c>
      <c r="N125" s="51">
        <v>-1</v>
      </c>
    </row>
    <row r="126" spans="1:17" x14ac:dyDescent="0.35">
      <c r="A126" s="25">
        <f t="shared" si="2"/>
        <v>13</v>
      </c>
      <c r="B126" s="26" t="str">
        <f>VLOOKUP(A126,Banen!A$2:B$50,2,0)</f>
        <v>Stenbuk Brun</v>
      </c>
      <c r="C126" s="48">
        <v>5</v>
      </c>
      <c r="D126" s="48">
        <v>3</v>
      </c>
      <c r="E126" s="48">
        <v>-1</v>
      </c>
      <c r="F126" s="49">
        <v>5</v>
      </c>
      <c r="G126" s="49">
        <v>3</v>
      </c>
      <c r="H126" s="49">
        <v>-1</v>
      </c>
      <c r="I126" s="50">
        <v>5</v>
      </c>
      <c r="J126" s="50">
        <v>3</v>
      </c>
      <c r="K126" s="50">
        <v>-1</v>
      </c>
      <c r="L126" s="51">
        <v>5</v>
      </c>
      <c r="M126" s="51">
        <v>3</v>
      </c>
      <c r="N126" s="51">
        <v>-1</v>
      </c>
    </row>
    <row r="127" spans="1:17" x14ac:dyDescent="0.35">
      <c r="A127" s="25">
        <f t="shared" si="2"/>
        <v>14</v>
      </c>
      <c r="B127" s="26" t="str">
        <f>VLOOKUP(A127,Banen!A$2:B$50,2,0)</f>
        <v>And</v>
      </c>
      <c r="C127" s="48">
        <v>5</v>
      </c>
      <c r="D127" s="48">
        <v>3</v>
      </c>
      <c r="E127" s="48">
        <v>-1</v>
      </c>
      <c r="F127" s="49">
        <v>5</v>
      </c>
      <c r="G127" s="49">
        <v>3</v>
      </c>
      <c r="H127" s="49">
        <v>-1</v>
      </c>
      <c r="I127" s="50">
        <v>5</v>
      </c>
      <c r="J127" s="50">
        <v>3</v>
      </c>
      <c r="K127" s="50">
        <v>-1</v>
      </c>
      <c r="L127" s="51">
        <v>5</v>
      </c>
      <c r="M127" s="51">
        <v>3</v>
      </c>
      <c r="N127" s="51">
        <v>-1</v>
      </c>
    </row>
    <row r="128" spans="1:17" x14ac:dyDescent="0.35">
      <c r="A128" s="25">
        <f t="shared" si="2"/>
        <v>15</v>
      </c>
      <c r="B128" s="26" t="str">
        <f>VLOOKUP(A128,Banen!A$2:B$50,2,0)</f>
        <v>Kalkun</v>
      </c>
      <c r="C128" s="48">
        <v>5</v>
      </c>
      <c r="D128" s="48">
        <v>3</v>
      </c>
      <c r="E128" s="48">
        <v>-1</v>
      </c>
      <c r="F128" s="49">
        <v>5</v>
      </c>
      <c r="G128" s="49">
        <v>3</v>
      </c>
      <c r="H128" s="49">
        <v>-1</v>
      </c>
      <c r="I128" s="50">
        <v>5</v>
      </c>
      <c r="J128" s="50">
        <v>3</v>
      </c>
      <c r="K128" s="50">
        <v>-1</v>
      </c>
      <c r="L128" s="51">
        <v>5</v>
      </c>
      <c r="M128" s="51">
        <v>3</v>
      </c>
      <c r="N128" s="51">
        <v>-1</v>
      </c>
    </row>
    <row r="129" spans="1:14" x14ac:dyDescent="0.35">
      <c r="A129" s="25">
        <f t="shared" si="2"/>
        <v>16</v>
      </c>
      <c r="B129" s="26" t="str">
        <f>VLOOKUP(A129,Banen!A$2:B$50,2,0)</f>
        <v>Orne</v>
      </c>
      <c r="C129" s="48">
        <v>5</v>
      </c>
      <c r="D129" s="48">
        <v>3</v>
      </c>
      <c r="E129" s="48">
        <v>-1</v>
      </c>
      <c r="F129" s="49">
        <v>5</v>
      </c>
      <c r="G129" s="49">
        <v>3</v>
      </c>
      <c r="H129" s="49">
        <v>-1</v>
      </c>
      <c r="I129" s="50">
        <v>5</v>
      </c>
      <c r="J129" s="50">
        <v>3</v>
      </c>
      <c r="K129" s="50">
        <v>-1</v>
      </c>
      <c r="L129" s="51">
        <v>5</v>
      </c>
      <c r="M129" s="51">
        <v>3</v>
      </c>
      <c r="N129" s="51">
        <v>-1</v>
      </c>
    </row>
    <row r="130" spans="1:14" x14ac:dyDescent="0.35">
      <c r="A130" s="25">
        <f t="shared" si="2"/>
        <v>17</v>
      </c>
      <c r="B130" s="26" t="str">
        <f>VLOOKUP(A130,Banen!A$2:B$50,2,0)</f>
        <v>Gås</v>
      </c>
      <c r="C130" s="48">
        <v>5</v>
      </c>
      <c r="D130" s="48">
        <v>3</v>
      </c>
      <c r="E130" s="48">
        <v>-1</v>
      </c>
      <c r="F130" s="49">
        <v>5</v>
      </c>
      <c r="G130" s="49">
        <v>3</v>
      </c>
      <c r="H130" s="49">
        <v>-1</v>
      </c>
      <c r="I130" s="50">
        <v>5</v>
      </c>
      <c r="J130" s="50">
        <v>3</v>
      </c>
      <c r="K130" s="50">
        <v>-1</v>
      </c>
      <c r="L130" s="51">
        <v>5</v>
      </c>
      <c r="M130" s="51">
        <v>3</v>
      </c>
      <c r="N130" s="51">
        <v>-1</v>
      </c>
    </row>
    <row r="131" spans="1:14" x14ac:dyDescent="0.35">
      <c r="A131" s="25">
        <f t="shared" si="2"/>
        <v>18</v>
      </c>
      <c r="B131" s="26" t="str">
        <f>VLOOKUP(A131,Banen!A$2:B$50,2,0)</f>
        <v>Stenbuk Hvid</v>
      </c>
      <c r="C131" s="48">
        <v>5</v>
      </c>
      <c r="D131" s="48">
        <v>3</v>
      </c>
      <c r="E131" s="48">
        <v>-1</v>
      </c>
      <c r="F131" s="49">
        <v>5</v>
      </c>
      <c r="G131" s="49">
        <v>3</v>
      </c>
      <c r="H131" s="49">
        <v>-1</v>
      </c>
      <c r="I131" s="50">
        <v>5</v>
      </c>
      <c r="J131" s="50">
        <v>3</v>
      </c>
      <c r="K131" s="50">
        <v>-1</v>
      </c>
      <c r="L131" s="51">
        <v>5</v>
      </c>
      <c r="M131" s="51">
        <v>3</v>
      </c>
      <c r="N131" s="51">
        <v>-1</v>
      </c>
    </row>
    <row r="132" spans="1:14" x14ac:dyDescent="0.35">
      <c r="A132" s="25">
        <f t="shared" si="2"/>
        <v>19</v>
      </c>
      <c r="B132" s="26" t="str">
        <f>VLOOKUP(A132,Banen!A$2:B$50,2,0)</f>
        <v>Muflon</v>
      </c>
      <c r="C132" s="48">
        <v>5</v>
      </c>
      <c r="D132" s="48">
        <v>3</v>
      </c>
      <c r="E132" s="48">
        <v>-1</v>
      </c>
      <c r="F132" s="49">
        <v>5</v>
      </c>
      <c r="G132" s="49">
        <v>3</v>
      </c>
      <c r="H132" s="49">
        <v>-1</v>
      </c>
      <c r="I132" s="50">
        <v>5</v>
      </c>
      <c r="J132" s="50">
        <v>3</v>
      </c>
      <c r="K132" s="50">
        <v>-1</v>
      </c>
      <c r="L132" s="51">
        <v>5</v>
      </c>
      <c r="M132" s="51">
        <v>3</v>
      </c>
      <c r="N132" s="51">
        <v>-1</v>
      </c>
    </row>
    <row r="133" spans="1:14" x14ac:dyDescent="0.35">
      <c r="A133" s="25">
        <f t="shared" si="2"/>
        <v>20</v>
      </c>
      <c r="B133" s="26" t="str">
        <f>VLOOKUP(A133,Banen!A$2:B$50,2,0)</f>
        <v>Rensdyr</v>
      </c>
      <c r="C133" s="48">
        <v>5</v>
      </c>
      <c r="D133" s="48">
        <v>3</v>
      </c>
      <c r="E133" s="48">
        <v>-1</v>
      </c>
      <c r="F133" s="49">
        <v>5</v>
      </c>
      <c r="G133" s="49">
        <v>3</v>
      </c>
      <c r="H133" s="49">
        <v>-1</v>
      </c>
      <c r="I133" s="50">
        <v>5</v>
      </c>
      <c r="J133" s="50">
        <v>3</v>
      </c>
      <c r="K133" s="50">
        <v>-1</v>
      </c>
      <c r="L133" s="51">
        <v>5</v>
      </c>
      <c r="M133" s="51">
        <v>3</v>
      </c>
      <c r="N133" s="51">
        <v>-1</v>
      </c>
    </row>
    <row r="134" spans="1:14" x14ac:dyDescent="0.35">
      <c r="A134" s="25">
        <f t="shared" si="2"/>
        <v>21</v>
      </c>
      <c r="B134" s="26" t="str">
        <f>VLOOKUP(A134,Banen!A$2:B$50,2,0)</f>
        <v>Kok</v>
      </c>
      <c r="C134" s="48">
        <v>5</v>
      </c>
      <c r="D134" s="48">
        <v>3</v>
      </c>
      <c r="E134" s="48">
        <v>-1</v>
      </c>
      <c r="F134" s="49">
        <v>5</v>
      </c>
      <c r="G134" s="49">
        <v>3</v>
      </c>
      <c r="H134" s="49">
        <v>-1</v>
      </c>
      <c r="I134" s="50">
        <v>5</v>
      </c>
      <c r="J134" s="50">
        <v>3</v>
      </c>
      <c r="K134" s="50">
        <v>-1</v>
      </c>
      <c r="L134" s="51">
        <v>5</v>
      </c>
      <c r="M134" s="51">
        <v>3</v>
      </c>
      <c r="N134" s="51">
        <v>-1</v>
      </c>
    </row>
    <row r="135" spans="1:14" x14ac:dyDescent="0.35">
      <c r="A135" s="25">
        <f t="shared" si="2"/>
        <v>22</v>
      </c>
      <c r="B135" s="26" t="str">
        <f>VLOOKUP(A135,Banen!A$2:B$50,2,0)</f>
        <v>Bæver</v>
      </c>
      <c r="C135" s="48">
        <v>5</v>
      </c>
      <c r="D135" s="48">
        <v>3</v>
      </c>
      <c r="E135" s="48">
        <v>-1</v>
      </c>
      <c r="F135" s="49">
        <v>5</v>
      </c>
      <c r="G135" s="49">
        <v>3</v>
      </c>
      <c r="H135" s="49">
        <v>-1</v>
      </c>
      <c r="I135" s="50">
        <v>5</v>
      </c>
      <c r="J135" s="50">
        <v>3</v>
      </c>
      <c r="K135" s="50">
        <v>-1</v>
      </c>
      <c r="L135" s="51">
        <v>5</v>
      </c>
      <c r="M135" s="51">
        <v>3</v>
      </c>
      <c r="N135" s="51">
        <v>-1</v>
      </c>
    </row>
    <row r="136" spans="1:14" x14ac:dyDescent="0.35">
      <c r="A136" s="25">
        <f t="shared" si="2"/>
        <v>23</v>
      </c>
      <c r="B136" s="26" t="str">
        <f>VLOOKUP(A136,Banen!A$2:B$50,2,0)</f>
        <v>Ulv</v>
      </c>
      <c r="C136" s="48">
        <v>5</v>
      </c>
      <c r="D136" s="48">
        <v>3</v>
      </c>
      <c r="E136" s="48">
        <v>-1</v>
      </c>
      <c r="F136" s="49">
        <v>5</v>
      </c>
      <c r="G136" s="49">
        <v>3</v>
      </c>
      <c r="H136" s="49">
        <v>-1</v>
      </c>
      <c r="I136" s="50">
        <v>5</v>
      </c>
      <c r="J136" s="50">
        <v>3</v>
      </c>
      <c r="K136" s="50">
        <v>-1</v>
      </c>
      <c r="L136" s="51">
        <v>5</v>
      </c>
      <c r="M136" s="51">
        <v>3</v>
      </c>
      <c r="N136" s="51">
        <v>-1</v>
      </c>
    </row>
    <row r="137" spans="1:14" x14ac:dyDescent="0.35">
      <c r="A137" s="25">
        <f t="shared" si="2"/>
        <v>24</v>
      </c>
      <c r="B137" s="26" t="str">
        <f>VLOOKUP(A137,Banen!A$2:B$50,2,0)</f>
        <v>Grævling</v>
      </c>
      <c r="C137" s="48">
        <v>5</v>
      </c>
      <c r="D137" s="48">
        <v>3</v>
      </c>
      <c r="E137" s="48">
        <v>-1</v>
      </c>
      <c r="F137" s="49">
        <v>5</v>
      </c>
      <c r="G137" s="49">
        <v>3</v>
      </c>
      <c r="H137" s="49">
        <v>-1</v>
      </c>
      <c r="I137" s="50">
        <v>5</v>
      </c>
      <c r="J137" s="50">
        <v>3</v>
      </c>
      <c r="K137" s="50">
        <v>-1</v>
      </c>
      <c r="L137" s="51">
        <v>5</v>
      </c>
      <c r="M137" s="51">
        <v>3</v>
      </c>
      <c r="N137" s="51">
        <v>-1</v>
      </c>
    </row>
    <row r="138" spans="1:14" x14ac:dyDescent="0.35">
      <c r="A138" s="25">
        <f t="shared" si="2"/>
        <v>25</v>
      </c>
      <c r="B138" s="26" t="str">
        <f>VLOOKUP(A138,Banen!A$2:B$50,2,0)</f>
        <v>Urfugl</v>
      </c>
      <c r="C138" s="48">
        <v>5</v>
      </c>
      <c r="D138" s="48">
        <v>3</v>
      </c>
      <c r="E138" s="48">
        <v>-1</v>
      </c>
      <c r="F138" s="49">
        <v>5</v>
      </c>
      <c r="G138" s="49">
        <v>3</v>
      </c>
      <c r="H138" s="49">
        <v>-1</v>
      </c>
      <c r="I138" s="50">
        <v>5</v>
      </c>
      <c r="J138" s="50">
        <v>3</v>
      </c>
      <c r="K138" s="50">
        <v>-1</v>
      </c>
      <c r="L138" s="51">
        <v>5</v>
      </c>
      <c r="M138" s="51">
        <v>3</v>
      </c>
      <c r="N138" s="51">
        <v>-1</v>
      </c>
    </row>
    <row r="139" spans="1:14" x14ac:dyDescent="0.35">
      <c r="A139" s="25">
        <f t="shared" si="2"/>
        <v>26</v>
      </c>
      <c r="B139" s="26" t="str">
        <f>VLOOKUP(A139,Banen!A$2:B$50,2,0)</f>
        <v>Odder</v>
      </c>
      <c r="C139" s="48">
        <v>5</v>
      </c>
      <c r="D139" s="48">
        <v>3</v>
      </c>
      <c r="E139" s="48">
        <v>-1</v>
      </c>
      <c r="F139" s="49">
        <v>5</v>
      </c>
      <c r="G139" s="49">
        <v>3</v>
      </c>
      <c r="H139" s="49">
        <v>-1</v>
      </c>
      <c r="I139" s="50">
        <v>5</v>
      </c>
      <c r="J139" s="50">
        <v>3</v>
      </c>
      <c r="K139" s="50">
        <v>-1</v>
      </c>
      <c r="L139" s="51">
        <v>5</v>
      </c>
      <c r="M139" s="51">
        <v>3</v>
      </c>
      <c r="N139" s="51">
        <v>-1</v>
      </c>
    </row>
    <row r="140" spans="1:14" x14ac:dyDescent="0.35">
      <c r="A140" s="25">
        <f t="shared" si="2"/>
        <v>27</v>
      </c>
      <c r="B140" s="26" t="str">
        <f>VLOOKUP(A140,Banen!A$2:B$50,2,0)</f>
        <v>Rå</v>
      </c>
      <c r="C140" s="48">
        <v>5</v>
      </c>
      <c r="D140" s="48">
        <v>3</v>
      </c>
      <c r="E140" s="48">
        <v>-1</v>
      </c>
      <c r="F140" s="49">
        <v>5</v>
      </c>
      <c r="G140" s="49">
        <v>3</v>
      </c>
      <c r="H140" s="49">
        <v>-1</v>
      </c>
      <c r="I140" s="50">
        <v>5</v>
      </c>
      <c r="J140" s="50">
        <v>3</v>
      </c>
      <c r="K140" s="50">
        <v>-1</v>
      </c>
      <c r="L140" s="51">
        <v>5</v>
      </c>
      <c r="M140" s="51">
        <v>3</v>
      </c>
      <c r="N140" s="51">
        <v>-1</v>
      </c>
    </row>
    <row r="141" spans="1:14" x14ac:dyDescent="0.35">
      <c r="A141" s="25">
        <f t="shared" si="2"/>
        <v>28</v>
      </c>
      <c r="B141" s="26" t="str">
        <f>VLOOKUP(A141,Banen!A$2:B$50,2,0)</f>
        <v>Ræv</v>
      </c>
      <c r="C141" s="48">
        <v>5</v>
      </c>
      <c r="D141" s="48">
        <v>3</v>
      </c>
      <c r="E141" s="48">
        <v>-1</v>
      </c>
      <c r="F141" s="49">
        <v>5</v>
      </c>
      <c r="G141" s="49">
        <v>3</v>
      </c>
      <c r="H141" s="49">
        <v>-1</v>
      </c>
      <c r="I141" s="50">
        <v>5</v>
      </c>
      <c r="J141" s="50">
        <v>3</v>
      </c>
      <c r="K141" s="50">
        <v>-1</v>
      </c>
      <c r="L141" s="51">
        <v>5</v>
      </c>
      <c r="M141" s="51">
        <v>3</v>
      </c>
      <c r="N141" s="51">
        <v>-1</v>
      </c>
    </row>
    <row r="142" spans="1:14" x14ac:dyDescent="0.35">
      <c r="A142" s="25">
        <f t="shared" si="2"/>
        <v>29</v>
      </c>
      <c r="B142" s="26" t="str">
        <f>VLOOKUP(A142,Banen!A$2:B$50,2,0)</f>
        <v>Hare</v>
      </c>
      <c r="C142" s="48">
        <v>5</v>
      </c>
      <c r="D142" s="48">
        <v>3</v>
      </c>
      <c r="E142" s="48">
        <v>-1</v>
      </c>
      <c r="F142" s="49">
        <v>5</v>
      </c>
      <c r="G142" s="49">
        <v>3</v>
      </c>
      <c r="H142" s="49">
        <v>-1</v>
      </c>
      <c r="I142" s="50">
        <v>5</v>
      </c>
      <c r="J142" s="50">
        <v>3</v>
      </c>
      <c r="K142" s="50">
        <v>-1</v>
      </c>
      <c r="L142" s="51">
        <v>5</v>
      </c>
      <c r="M142" s="51">
        <v>3</v>
      </c>
      <c r="N142" s="51">
        <v>-1</v>
      </c>
    </row>
    <row r="143" spans="1:14" x14ac:dyDescent="0.35">
      <c r="A143" s="25">
        <f t="shared" si="2"/>
        <v>30</v>
      </c>
      <c r="B143" s="26" t="str">
        <f>VLOOKUP(A143,Banen!A$2:B$50,2,0)</f>
        <v>Løbene Gris</v>
      </c>
      <c r="C143" s="48">
        <v>5</v>
      </c>
      <c r="D143" s="48">
        <v>3</v>
      </c>
      <c r="E143" s="48">
        <v>-1</v>
      </c>
      <c r="F143" s="49">
        <v>5</v>
      </c>
      <c r="G143" s="49">
        <v>3</v>
      </c>
      <c r="H143" s="49">
        <v>-1</v>
      </c>
      <c r="I143" s="50">
        <v>5</v>
      </c>
      <c r="J143" s="50">
        <v>3</v>
      </c>
      <c r="K143" s="50">
        <v>-1</v>
      </c>
      <c r="L143" s="51">
        <v>5</v>
      </c>
      <c r="M143" s="51">
        <v>3</v>
      </c>
      <c r="N143" s="51">
        <v>-1</v>
      </c>
    </row>
    <row r="144" spans="1:14" x14ac:dyDescent="0.35">
      <c r="A144" s="25">
        <f t="shared" si="2"/>
        <v>31</v>
      </c>
      <c r="B144" s="26">
        <f>VLOOKUP(A144,Banen!A$2:B$50,2,0)</f>
        <v>0</v>
      </c>
      <c r="C144" s="48">
        <v>5</v>
      </c>
      <c r="D144" s="48">
        <v>3</v>
      </c>
      <c r="E144" s="48">
        <v>-1</v>
      </c>
      <c r="F144" s="49">
        <v>5</v>
      </c>
      <c r="G144" s="49">
        <v>3</v>
      </c>
      <c r="H144" s="49">
        <v>-1</v>
      </c>
      <c r="I144" s="50">
        <v>5</v>
      </c>
      <c r="J144" s="50">
        <v>3</v>
      </c>
      <c r="K144" s="50">
        <v>-1</v>
      </c>
      <c r="L144" s="51">
        <v>5</v>
      </c>
      <c r="M144" s="51">
        <v>3</v>
      </c>
      <c r="N144" s="51">
        <v>-1</v>
      </c>
    </row>
    <row r="145" spans="1:16" x14ac:dyDescent="0.35">
      <c r="A145" s="25">
        <f t="shared" si="2"/>
        <v>32</v>
      </c>
      <c r="B145" s="26">
        <f>VLOOKUP(A145,Banen!A$2:B$50,2,0)</f>
        <v>0</v>
      </c>
      <c r="C145" s="48">
        <v>5</v>
      </c>
      <c r="D145" s="48">
        <v>3</v>
      </c>
      <c r="E145" s="48">
        <v>-1</v>
      </c>
      <c r="F145" s="49">
        <v>5</v>
      </c>
      <c r="G145" s="49">
        <v>3</v>
      </c>
      <c r="H145" s="49">
        <v>-1</v>
      </c>
      <c r="I145" s="50">
        <v>5</v>
      </c>
      <c r="J145" s="50">
        <v>3</v>
      </c>
      <c r="K145" s="50">
        <v>-1</v>
      </c>
      <c r="L145" s="51">
        <v>5</v>
      </c>
      <c r="M145" s="51">
        <v>3</v>
      </c>
      <c r="N145" s="51">
        <v>-1</v>
      </c>
    </row>
    <row r="146" spans="1:16" x14ac:dyDescent="0.35">
      <c r="A146" s="25">
        <f t="shared" si="2"/>
        <v>33</v>
      </c>
      <c r="B146" s="26">
        <f>VLOOKUP(A146,Banen!A$2:B$50,2,0)</f>
        <v>0</v>
      </c>
      <c r="C146" s="48">
        <v>5</v>
      </c>
      <c r="D146" s="48">
        <v>3</v>
      </c>
      <c r="E146" s="48">
        <v>-1</v>
      </c>
      <c r="F146" s="49">
        <v>5</v>
      </c>
      <c r="G146" s="49">
        <v>3</v>
      </c>
      <c r="H146" s="49">
        <v>-1</v>
      </c>
      <c r="I146" s="50">
        <v>5</v>
      </c>
      <c r="J146" s="50">
        <v>3</v>
      </c>
      <c r="K146" s="50">
        <v>-1</v>
      </c>
      <c r="L146" s="51">
        <v>5</v>
      </c>
      <c r="M146" s="51">
        <v>3</v>
      </c>
      <c r="N146" s="51">
        <v>-1</v>
      </c>
    </row>
    <row r="147" spans="1:16" x14ac:dyDescent="0.35">
      <c r="A147" s="25">
        <f t="shared" si="2"/>
        <v>34</v>
      </c>
      <c r="B147" s="26">
        <f>VLOOKUP(A147,Banen!A$2:B$50,2,0)</f>
        <v>0</v>
      </c>
      <c r="C147" s="48">
        <v>5</v>
      </c>
      <c r="D147" s="48">
        <v>3</v>
      </c>
      <c r="E147" s="48">
        <v>-1</v>
      </c>
      <c r="F147" s="49">
        <v>5</v>
      </c>
      <c r="G147" s="49">
        <v>3</v>
      </c>
      <c r="H147" s="49">
        <v>-1</v>
      </c>
      <c r="I147" s="50">
        <v>5</v>
      </c>
      <c r="J147" s="50">
        <v>3</v>
      </c>
      <c r="K147" s="50">
        <v>-1</v>
      </c>
      <c r="L147" s="51">
        <v>5</v>
      </c>
      <c r="M147" s="51">
        <v>3</v>
      </c>
      <c r="N147" s="51">
        <v>-1</v>
      </c>
    </row>
    <row r="148" spans="1:16" x14ac:dyDescent="0.35">
      <c r="A148" s="25">
        <f t="shared" si="2"/>
        <v>35</v>
      </c>
      <c r="B148" s="26">
        <f>VLOOKUP(A148,Banen!A$2:B$50,2,0)</f>
        <v>0</v>
      </c>
      <c r="C148" s="48">
        <v>5</v>
      </c>
      <c r="D148" s="48">
        <v>3</v>
      </c>
      <c r="E148" s="48">
        <v>-1</v>
      </c>
      <c r="F148" s="49">
        <v>5</v>
      </c>
      <c r="G148" s="49">
        <v>3</v>
      </c>
      <c r="H148" s="49">
        <v>-1</v>
      </c>
      <c r="I148" s="50">
        <v>5</v>
      </c>
      <c r="J148" s="50">
        <v>3</v>
      </c>
      <c r="K148" s="50">
        <v>-1</v>
      </c>
      <c r="L148" s="51">
        <v>5</v>
      </c>
      <c r="M148" s="51">
        <v>3</v>
      </c>
      <c r="N148" s="51">
        <v>-1</v>
      </c>
    </row>
    <row r="149" spans="1:16" x14ac:dyDescent="0.35">
      <c r="A149" s="25">
        <f t="shared" si="2"/>
        <v>36</v>
      </c>
      <c r="B149" s="26">
        <f>VLOOKUP(A149,Banen!A$2:B$50,2,0)</f>
        <v>0</v>
      </c>
      <c r="C149" s="48">
        <v>5</v>
      </c>
      <c r="D149" s="48">
        <v>3</v>
      </c>
      <c r="E149" s="48">
        <v>-1</v>
      </c>
      <c r="F149" s="49">
        <v>5</v>
      </c>
      <c r="G149" s="49">
        <v>3</v>
      </c>
      <c r="H149" s="49">
        <v>-1</v>
      </c>
      <c r="I149" s="50">
        <v>5</v>
      </c>
      <c r="J149" s="50">
        <v>3</v>
      </c>
      <c r="K149" s="50">
        <v>-1</v>
      </c>
      <c r="L149" s="51">
        <v>5</v>
      </c>
      <c r="M149" s="51">
        <v>3</v>
      </c>
      <c r="N149" s="51">
        <v>-1</v>
      </c>
    </row>
    <row r="150" spans="1:16" x14ac:dyDescent="0.35">
      <c r="A150" s="25">
        <f t="shared" si="2"/>
        <v>37</v>
      </c>
      <c r="B150" s="26">
        <f>VLOOKUP(A150,Banen!A$2:B$50,2,0)</f>
        <v>0</v>
      </c>
      <c r="C150" s="48">
        <v>5</v>
      </c>
      <c r="D150" s="48">
        <v>3</v>
      </c>
      <c r="E150" s="48">
        <v>-1</v>
      </c>
      <c r="F150" s="49">
        <v>5</v>
      </c>
      <c r="G150" s="49">
        <v>3</v>
      </c>
      <c r="H150" s="49">
        <v>-1</v>
      </c>
      <c r="I150" s="50">
        <v>5</v>
      </c>
      <c r="J150" s="50">
        <v>3</v>
      </c>
      <c r="K150" s="50">
        <v>-1</v>
      </c>
      <c r="L150" s="51">
        <v>5</v>
      </c>
      <c r="M150" s="51">
        <v>3</v>
      </c>
      <c r="N150" s="51">
        <v>-1</v>
      </c>
    </row>
    <row r="151" spans="1:16" x14ac:dyDescent="0.35">
      <c r="A151" s="25">
        <f t="shared" si="2"/>
        <v>38</v>
      </c>
      <c r="B151" s="26">
        <f>VLOOKUP(A151,Banen!A$2:B$50,2,0)</f>
        <v>0</v>
      </c>
      <c r="C151" s="48">
        <v>5</v>
      </c>
      <c r="D151" s="48">
        <v>3</v>
      </c>
      <c r="E151" s="48">
        <v>-1</v>
      </c>
      <c r="F151" s="49">
        <v>5</v>
      </c>
      <c r="G151" s="49">
        <v>3</v>
      </c>
      <c r="H151" s="49">
        <v>-1</v>
      </c>
      <c r="I151" s="50">
        <v>5</v>
      </c>
      <c r="J151" s="50">
        <v>3</v>
      </c>
      <c r="K151" s="50">
        <v>-1</v>
      </c>
      <c r="L151" s="51">
        <v>5</v>
      </c>
      <c r="M151" s="51">
        <v>3</v>
      </c>
      <c r="N151" s="51">
        <v>-1</v>
      </c>
    </row>
    <row r="152" spans="1:16" x14ac:dyDescent="0.35">
      <c r="A152" s="25">
        <f t="shared" si="2"/>
        <v>39</v>
      </c>
      <c r="B152" s="26">
        <f>VLOOKUP(A152,Banen!A$2:B$50,2,0)</f>
        <v>0</v>
      </c>
      <c r="C152" s="48">
        <v>5</v>
      </c>
      <c r="D152" s="48">
        <v>3</v>
      </c>
      <c r="E152" s="48">
        <v>-1</v>
      </c>
      <c r="F152" s="49">
        <v>5</v>
      </c>
      <c r="G152" s="49">
        <v>3</v>
      </c>
      <c r="H152" s="49">
        <v>-1</v>
      </c>
      <c r="I152" s="50">
        <v>5</v>
      </c>
      <c r="J152" s="50">
        <v>3</v>
      </c>
      <c r="K152" s="50">
        <v>-1</v>
      </c>
      <c r="L152" s="51">
        <v>5</v>
      </c>
      <c r="M152" s="51">
        <v>3</v>
      </c>
      <c r="N152" s="51">
        <v>-1</v>
      </c>
    </row>
    <row r="153" spans="1:16" x14ac:dyDescent="0.35">
      <c r="A153" s="25">
        <f t="shared" si="2"/>
        <v>40</v>
      </c>
      <c r="B153" s="26">
        <f>VLOOKUP(A153,Banen!A$2:B$50,2,0)</f>
        <v>0</v>
      </c>
      <c r="C153" s="48">
        <v>5</v>
      </c>
      <c r="D153" s="48">
        <v>3</v>
      </c>
      <c r="E153" s="48">
        <v>-1</v>
      </c>
      <c r="F153" s="49">
        <v>5</v>
      </c>
      <c r="G153" s="49">
        <v>3</v>
      </c>
      <c r="H153" s="49">
        <v>-1</v>
      </c>
      <c r="I153" s="50">
        <v>5</v>
      </c>
      <c r="J153" s="50">
        <v>3</v>
      </c>
      <c r="K153" s="50">
        <v>-1</v>
      </c>
      <c r="L153" s="51">
        <v>5</v>
      </c>
      <c r="M153" s="51">
        <v>3</v>
      </c>
      <c r="N153" s="51">
        <v>-1</v>
      </c>
    </row>
    <row r="154" spans="1:16" x14ac:dyDescent="0.35">
      <c r="C154" s="1"/>
      <c r="D154" s="1"/>
      <c r="E154" s="1"/>
      <c r="F154" s="1"/>
    </row>
    <row r="156" spans="1:16" ht="15" customHeight="1" x14ac:dyDescent="0.35">
      <c r="B156" s="28" t="s">
        <v>63</v>
      </c>
      <c r="C156" s="83"/>
      <c r="D156" s="29"/>
      <c r="E156" s="30"/>
      <c r="F156" s="102"/>
      <c r="G156" s="103"/>
      <c r="H156" s="104"/>
      <c r="I156" s="102"/>
      <c r="J156" s="103"/>
      <c r="K156" s="104"/>
      <c r="L156" s="102"/>
      <c r="M156" s="103"/>
      <c r="N156" s="104"/>
      <c r="O156" s="105" t="str">
        <f>Startliste!A4</f>
        <v>JLT 22796394</v>
      </c>
      <c r="P156" s="106"/>
    </row>
    <row r="157" spans="1:16" x14ac:dyDescent="0.35">
      <c r="B157" s="28" t="s">
        <v>64</v>
      </c>
      <c r="C157" s="83"/>
      <c r="D157" s="29"/>
      <c r="E157" s="30"/>
      <c r="F157" s="102"/>
      <c r="G157" s="103"/>
      <c r="H157" s="104"/>
      <c r="I157" s="102"/>
      <c r="J157" s="103"/>
      <c r="K157" s="104"/>
      <c r="L157" s="102"/>
      <c r="M157" s="103"/>
      <c r="N157" s="104"/>
      <c r="O157" s="106"/>
      <c r="P157" s="106"/>
    </row>
    <row r="158" spans="1:16" x14ac:dyDescent="0.35">
      <c r="B158" s="28" t="s">
        <v>65</v>
      </c>
      <c r="C158" s="83"/>
      <c r="D158" s="31"/>
      <c r="E158" s="30"/>
      <c r="F158" s="102"/>
      <c r="G158" s="103"/>
      <c r="H158" s="104"/>
      <c r="I158" s="102"/>
      <c r="J158" s="103"/>
      <c r="K158" s="104"/>
      <c r="L158" s="102"/>
      <c r="M158" s="103"/>
      <c r="N158" s="104"/>
      <c r="O158" s="106"/>
      <c r="P158" s="106"/>
    </row>
    <row r="159" spans="1:16" x14ac:dyDescent="0.35">
      <c r="B159" s="2"/>
      <c r="C159" s="2"/>
      <c r="D159" s="2"/>
      <c r="E159" s="2"/>
      <c r="F159" s="2"/>
      <c r="G159" s="2"/>
      <c r="H159" s="2"/>
      <c r="I159" s="2"/>
      <c r="J159" s="2"/>
      <c r="K159" s="2"/>
      <c r="L159" s="2"/>
      <c r="M159" s="2"/>
      <c r="N159" s="2"/>
      <c r="O159" s="106"/>
      <c r="P159" s="106"/>
    </row>
    <row r="160" spans="1:16" x14ac:dyDescent="0.35">
      <c r="B160" s="28" t="s">
        <v>66</v>
      </c>
      <c r="C160" s="102"/>
      <c r="D160" s="103"/>
      <c r="E160" s="104"/>
      <c r="F160" s="102"/>
      <c r="G160" s="103"/>
      <c r="H160" s="104"/>
      <c r="I160" s="102"/>
      <c r="J160" s="103"/>
      <c r="K160" s="104"/>
      <c r="L160" s="102"/>
      <c r="M160" s="103"/>
      <c r="N160" s="104"/>
      <c r="O160" s="106"/>
      <c r="P160" s="106"/>
    </row>
    <row r="163" spans="1:17" x14ac:dyDescent="0.35">
      <c r="B163" s="3" t="s">
        <v>60</v>
      </c>
    </row>
    <row r="164" spans="1:17" x14ac:dyDescent="0.35">
      <c r="B164" s="3">
        <f>B110+1</f>
        <v>4</v>
      </c>
    </row>
    <row r="165" spans="1:17" x14ac:dyDescent="0.35">
      <c r="A165" s="22"/>
      <c r="B165" s="23"/>
      <c r="C165" s="99">
        <f>Startliste!C15</f>
        <v>13</v>
      </c>
      <c r="D165" s="99"/>
      <c r="E165" s="99"/>
      <c r="F165" s="99">
        <f>Startliste!C16</f>
        <v>14</v>
      </c>
      <c r="G165" s="99"/>
      <c r="H165" s="99"/>
      <c r="I165" s="99">
        <f>Startliste!C17</f>
        <v>15</v>
      </c>
      <c r="J165" s="99"/>
      <c r="K165" s="99"/>
      <c r="L165" s="99">
        <f>Startliste!C18</f>
        <v>16</v>
      </c>
      <c r="M165" s="99"/>
      <c r="N165" s="99"/>
    </row>
    <row r="166" spans="1:17" x14ac:dyDescent="0.35">
      <c r="A166" s="22"/>
      <c r="B166" s="23"/>
      <c r="C166" s="100" t="str">
        <f>Startliste!D15</f>
        <v>Malene Breinholt Laurberg</v>
      </c>
      <c r="D166" s="100"/>
      <c r="E166" s="100"/>
      <c r="F166" s="100" t="str">
        <f>Startliste!D16</f>
        <v>Claus Lund Pedersen</v>
      </c>
      <c r="G166" s="100"/>
      <c r="H166" s="100"/>
      <c r="I166" s="100" t="str">
        <f>Startliste!D17</f>
        <v>Andreas Bøndergaard Aalbæk</v>
      </c>
      <c r="J166" s="100"/>
      <c r="K166" s="100"/>
      <c r="L166" s="100" t="str">
        <f>Startliste!D18</f>
        <v>Tommy Bager</v>
      </c>
      <c r="M166" s="100"/>
      <c r="N166" s="100"/>
    </row>
    <row r="167" spans="1:17" x14ac:dyDescent="0.35">
      <c r="A167" s="85" t="s">
        <v>61</v>
      </c>
      <c r="B167" s="24" t="s">
        <v>62</v>
      </c>
      <c r="C167" s="101"/>
      <c r="D167" s="101"/>
      <c r="E167" s="101"/>
      <c r="F167" s="101"/>
      <c r="G167" s="101"/>
      <c r="H167" s="101"/>
      <c r="I167" s="101"/>
      <c r="J167" s="101"/>
      <c r="K167" s="101"/>
      <c r="L167" s="101"/>
      <c r="M167" s="101"/>
      <c r="N167" s="101"/>
      <c r="O167" s="5"/>
      <c r="P167" s="2"/>
      <c r="Q167" s="2"/>
    </row>
    <row r="168" spans="1:17" x14ac:dyDescent="0.35">
      <c r="A168" s="25">
        <v>1</v>
      </c>
      <c r="B168" s="26" t="str">
        <f>VLOOKUP(A168,Banen!A$2:B$50,2,0)</f>
        <v>Muflon</v>
      </c>
      <c r="C168" s="48">
        <v>5</v>
      </c>
      <c r="D168" s="48">
        <v>3</v>
      </c>
      <c r="E168" s="48">
        <v>-1</v>
      </c>
      <c r="F168" s="49">
        <v>5</v>
      </c>
      <c r="G168" s="49">
        <v>3</v>
      </c>
      <c r="H168" s="49">
        <v>-1</v>
      </c>
      <c r="I168" s="50">
        <v>5</v>
      </c>
      <c r="J168" s="50">
        <v>3</v>
      </c>
      <c r="K168" s="50">
        <v>-1</v>
      </c>
      <c r="L168" s="51">
        <v>5</v>
      </c>
      <c r="M168" s="51">
        <v>3</v>
      </c>
      <c r="N168" s="51">
        <v>-1</v>
      </c>
    </row>
    <row r="169" spans="1:17" x14ac:dyDescent="0.35">
      <c r="A169" s="25">
        <f>A168+1</f>
        <v>2</v>
      </c>
      <c r="B169" s="26" t="str">
        <f>VLOOKUP(A169,Banen!A$2:B$50,2,0)</f>
        <v>Kok</v>
      </c>
      <c r="C169" s="48">
        <v>5</v>
      </c>
      <c r="D169" s="48">
        <v>3</v>
      </c>
      <c r="E169" s="48">
        <v>-1</v>
      </c>
      <c r="F169" s="49">
        <v>5</v>
      </c>
      <c r="G169" s="49">
        <v>3</v>
      </c>
      <c r="H169" s="49">
        <v>-1</v>
      </c>
      <c r="I169" s="50">
        <v>5</v>
      </c>
      <c r="J169" s="50">
        <v>3</v>
      </c>
      <c r="K169" s="50">
        <v>-1</v>
      </c>
      <c r="L169" s="51">
        <v>5</v>
      </c>
      <c r="M169" s="51">
        <v>3</v>
      </c>
      <c r="N169" s="51">
        <v>-1</v>
      </c>
    </row>
    <row r="170" spans="1:17" x14ac:dyDescent="0.35">
      <c r="A170" s="25">
        <f t="shared" ref="A170:A207" si="3">A169+1</f>
        <v>3</v>
      </c>
      <c r="B170" s="26" t="str">
        <f>VLOOKUP(A170,Banen!A$2:B$50,2,0)</f>
        <v>Jærv</v>
      </c>
      <c r="C170" s="48">
        <v>5</v>
      </c>
      <c r="D170" s="48">
        <v>3</v>
      </c>
      <c r="E170" s="48">
        <v>-1</v>
      </c>
      <c r="F170" s="49">
        <v>5</v>
      </c>
      <c r="G170" s="49">
        <v>3</v>
      </c>
      <c r="H170" s="49">
        <v>-1</v>
      </c>
      <c r="I170" s="50">
        <v>5</v>
      </c>
      <c r="J170" s="50">
        <v>3</v>
      </c>
      <c r="K170" s="50">
        <v>-1</v>
      </c>
      <c r="L170" s="51">
        <v>5</v>
      </c>
      <c r="M170" s="51">
        <v>3</v>
      </c>
      <c r="N170" s="51">
        <v>-1</v>
      </c>
    </row>
    <row r="171" spans="1:17" x14ac:dyDescent="0.35">
      <c r="A171" s="25">
        <f t="shared" si="3"/>
        <v>4</v>
      </c>
      <c r="B171" s="26" t="str">
        <f>VLOOKUP(A171,Banen!A$2:B$50,2,0)</f>
        <v>Mårhund</v>
      </c>
      <c r="C171" s="48">
        <v>5</v>
      </c>
      <c r="D171" s="48">
        <v>3</v>
      </c>
      <c r="E171" s="48">
        <v>-1</v>
      </c>
      <c r="F171" s="49">
        <v>5</v>
      </c>
      <c r="G171" s="49">
        <v>3</v>
      </c>
      <c r="H171" s="49">
        <v>-1</v>
      </c>
      <c r="I171" s="50">
        <v>5</v>
      </c>
      <c r="J171" s="50">
        <v>3</v>
      </c>
      <c r="K171" s="50">
        <v>-1</v>
      </c>
      <c r="L171" s="51">
        <v>5</v>
      </c>
      <c r="M171" s="51">
        <v>3</v>
      </c>
      <c r="N171" s="51">
        <v>-1</v>
      </c>
    </row>
    <row r="172" spans="1:17" x14ac:dyDescent="0.35">
      <c r="A172" s="25">
        <f t="shared" si="3"/>
        <v>5</v>
      </c>
      <c r="B172" s="26" t="str">
        <f>VLOOKUP(A172,Banen!A$2:B$50,2,0)</f>
        <v>Bæver</v>
      </c>
      <c r="C172" s="48">
        <v>5</v>
      </c>
      <c r="D172" s="48">
        <v>3</v>
      </c>
      <c r="E172" s="48">
        <v>-1</v>
      </c>
      <c r="F172" s="49">
        <v>5</v>
      </c>
      <c r="G172" s="49">
        <v>3</v>
      </c>
      <c r="H172" s="49">
        <v>-1</v>
      </c>
      <c r="I172" s="50">
        <v>5</v>
      </c>
      <c r="J172" s="50">
        <v>3</v>
      </c>
      <c r="K172" s="50">
        <v>-1</v>
      </c>
      <c r="L172" s="51">
        <v>5</v>
      </c>
      <c r="M172" s="51">
        <v>3</v>
      </c>
      <c r="N172" s="51">
        <v>-1</v>
      </c>
    </row>
    <row r="173" spans="1:17" x14ac:dyDescent="0.35">
      <c r="A173" s="25">
        <f t="shared" si="3"/>
        <v>6</v>
      </c>
      <c r="B173" s="26" t="str">
        <f>VLOOKUP(A173,Banen!A$2:B$50,2,0)</f>
        <v>Buk</v>
      </c>
      <c r="C173" s="48">
        <v>5</v>
      </c>
      <c r="D173" s="48">
        <v>3</v>
      </c>
      <c r="E173" s="48">
        <v>-1</v>
      </c>
      <c r="F173" s="49">
        <v>5</v>
      </c>
      <c r="G173" s="49">
        <v>3</v>
      </c>
      <c r="H173" s="49">
        <v>-1</v>
      </c>
      <c r="I173" s="50">
        <v>5</v>
      </c>
      <c r="J173" s="50">
        <v>3</v>
      </c>
      <c r="K173" s="50">
        <v>-1</v>
      </c>
      <c r="L173" s="51">
        <v>5</v>
      </c>
      <c r="M173" s="51">
        <v>3</v>
      </c>
      <c r="N173" s="51">
        <v>-1</v>
      </c>
    </row>
    <row r="174" spans="1:17" x14ac:dyDescent="0.35">
      <c r="A174" s="25">
        <f t="shared" si="3"/>
        <v>7</v>
      </c>
      <c r="B174" s="26" t="str">
        <f>VLOOKUP(A174,Banen!A$2:B$50,2,0)</f>
        <v>Gimse</v>
      </c>
      <c r="C174" s="48">
        <v>5</v>
      </c>
      <c r="D174" s="48">
        <v>3</v>
      </c>
      <c r="E174" s="48">
        <v>-1</v>
      </c>
      <c r="F174" s="49">
        <v>5</v>
      </c>
      <c r="G174" s="49">
        <v>3</v>
      </c>
      <c r="H174" s="49">
        <v>-1</v>
      </c>
      <c r="I174" s="50">
        <v>5</v>
      </c>
      <c r="J174" s="50">
        <v>3</v>
      </c>
      <c r="K174" s="50">
        <v>-1</v>
      </c>
      <c r="L174" s="51">
        <v>5</v>
      </c>
      <c r="M174" s="51">
        <v>3</v>
      </c>
      <c r="N174" s="51">
        <v>-1</v>
      </c>
    </row>
    <row r="175" spans="1:17" x14ac:dyDescent="0.35">
      <c r="A175" s="25">
        <f t="shared" si="3"/>
        <v>8</v>
      </c>
      <c r="B175" s="26" t="str">
        <f>VLOOKUP(A175,Banen!A$2:B$50,2,0)</f>
        <v>Ræv</v>
      </c>
      <c r="C175" s="48">
        <v>5</v>
      </c>
      <c r="D175" s="48">
        <v>3</v>
      </c>
      <c r="E175" s="48">
        <v>-1</v>
      </c>
      <c r="F175" s="49">
        <v>5</v>
      </c>
      <c r="G175" s="49">
        <v>3</v>
      </c>
      <c r="H175" s="49">
        <v>-1</v>
      </c>
      <c r="I175" s="50">
        <v>5</v>
      </c>
      <c r="J175" s="50">
        <v>3</v>
      </c>
      <c r="K175" s="50">
        <v>-1</v>
      </c>
      <c r="L175" s="51">
        <v>5</v>
      </c>
      <c r="M175" s="51">
        <v>3</v>
      </c>
      <c r="N175" s="51">
        <v>-1</v>
      </c>
    </row>
    <row r="176" spans="1:17" x14ac:dyDescent="0.35">
      <c r="A176" s="25">
        <f t="shared" si="3"/>
        <v>9</v>
      </c>
      <c r="B176" s="26" t="str">
        <f>VLOOKUP(A176,Banen!A$2:B$50,2,0)</f>
        <v>Tjur</v>
      </c>
      <c r="C176" s="48">
        <v>5</v>
      </c>
      <c r="D176" s="48">
        <v>3</v>
      </c>
      <c r="E176" s="48">
        <v>-1</v>
      </c>
      <c r="F176" s="49">
        <v>5</v>
      </c>
      <c r="G176" s="49">
        <v>3</v>
      </c>
      <c r="H176" s="49">
        <v>-1</v>
      </c>
      <c r="I176" s="50">
        <v>5</v>
      </c>
      <c r="J176" s="50">
        <v>3</v>
      </c>
      <c r="K176" s="50">
        <v>-1</v>
      </c>
      <c r="L176" s="51">
        <v>5</v>
      </c>
      <c r="M176" s="51">
        <v>3</v>
      </c>
      <c r="N176" s="51">
        <v>-1</v>
      </c>
    </row>
    <row r="177" spans="1:14" x14ac:dyDescent="0.35">
      <c r="A177" s="25">
        <f t="shared" si="3"/>
        <v>10</v>
      </c>
      <c r="B177" s="26" t="str">
        <f>VLOOKUP(A177,Banen!A$2:B$50,2,0)</f>
        <v>Vaskebjørn</v>
      </c>
      <c r="C177" s="48">
        <v>5</v>
      </c>
      <c r="D177" s="48">
        <v>3</v>
      </c>
      <c r="E177" s="48">
        <v>-1</v>
      </c>
      <c r="F177" s="49">
        <v>5</v>
      </c>
      <c r="G177" s="49">
        <v>3</v>
      </c>
      <c r="H177" s="49">
        <v>-1</v>
      </c>
      <c r="I177" s="50">
        <v>5</v>
      </c>
      <c r="J177" s="50">
        <v>3</v>
      </c>
      <c r="K177" s="50">
        <v>-1</v>
      </c>
      <c r="L177" s="51">
        <v>5</v>
      </c>
      <c r="M177" s="51">
        <v>3</v>
      </c>
      <c r="N177" s="51">
        <v>-1</v>
      </c>
    </row>
    <row r="178" spans="1:14" x14ac:dyDescent="0.35">
      <c r="A178" s="25">
        <f t="shared" si="3"/>
        <v>11</v>
      </c>
      <c r="B178" s="26" t="str">
        <f>VLOOKUP(A178,Banen!A$2:B$50,2,0)</f>
        <v>Kronhjort</v>
      </c>
      <c r="C178" s="48">
        <v>5</v>
      </c>
      <c r="D178" s="48">
        <v>3</v>
      </c>
      <c r="E178" s="48">
        <v>-1</v>
      </c>
      <c r="F178" s="49">
        <v>5</v>
      </c>
      <c r="G178" s="49">
        <v>3</v>
      </c>
      <c r="H178" s="49">
        <v>-1</v>
      </c>
      <c r="I178" s="50">
        <v>5</v>
      </c>
      <c r="J178" s="50">
        <v>3</v>
      </c>
      <c r="K178" s="50">
        <v>-1</v>
      </c>
      <c r="L178" s="51">
        <v>5</v>
      </c>
      <c r="M178" s="51">
        <v>3</v>
      </c>
      <c r="N178" s="51">
        <v>-1</v>
      </c>
    </row>
    <row r="179" spans="1:14" x14ac:dyDescent="0.35">
      <c r="A179" s="25">
        <f t="shared" si="3"/>
        <v>12</v>
      </c>
      <c r="B179" s="26" t="str">
        <f>VLOOKUP(A179,Banen!A$2:B$50,2,0)</f>
        <v>Dåhjort</v>
      </c>
      <c r="C179" s="48">
        <v>5</v>
      </c>
      <c r="D179" s="48">
        <v>3</v>
      </c>
      <c r="E179" s="48">
        <v>-1</v>
      </c>
      <c r="F179" s="49">
        <v>5</v>
      </c>
      <c r="G179" s="49">
        <v>3</v>
      </c>
      <c r="H179" s="49">
        <v>-1</v>
      </c>
      <c r="I179" s="50">
        <v>5</v>
      </c>
      <c r="J179" s="50">
        <v>3</v>
      </c>
      <c r="K179" s="50">
        <v>-1</v>
      </c>
      <c r="L179" s="51">
        <v>5</v>
      </c>
      <c r="M179" s="51">
        <v>3</v>
      </c>
      <c r="N179" s="51">
        <v>-1</v>
      </c>
    </row>
    <row r="180" spans="1:14" x14ac:dyDescent="0.35">
      <c r="A180" s="25">
        <f t="shared" si="3"/>
        <v>13</v>
      </c>
      <c r="B180" s="26" t="str">
        <f>VLOOKUP(A180,Banen!A$2:B$50,2,0)</f>
        <v>Stenbuk Brun</v>
      </c>
      <c r="C180" s="48">
        <v>5</v>
      </c>
      <c r="D180" s="48">
        <v>3</v>
      </c>
      <c r="E180" s="48">
        <v>-1</v>
      </c>
      <c r="F180" s="49">
        <v>5</v>
      </c>
      <c r="G180" s="49">
        <v>3</v>
      </c>
      <c r="H180" s="49">
        <v>-1</v>
      </c>
      <c r="I180" s="50">
        <v>5</v>
      </c>
      <c r="J180" s="50">
        <v>3</v>
      </c>
      <c r="K180" s="50">
        <v>-1</v>
      </c>
      <c r="L180" s="51">
        <v>5</v>
      </c>
      <c r="M180" s="51">
        <v>3</v>
      </c>
      <c r="N180" s="51">
        <v>-1</v>
      </c>
    </row>
    <row r="181" spans="1:14" x14ac:dyDescent="0.35">
      <c r="A181" s="25">
        <f t="shared" si="3"/>
        <v>14</v>
      </c>
      <c r="B181" s="26" t="str">
        <f>VLOOKUP(A181,Banen!A$2:B$50,2,0)</f>
        <v>And</v>
      </c>
      <c r="C181" s="48">
        <v>5</v>
      </c>
      <c r="D181" s="48">
        <v>3</v>
      </c>
      <c r="E181" s="48">
        <v>-1</v>
      </c>
      <c r="F181" s="49">
        <v>5</v>
      </c>
      <c r="G181" s="49">
        <v>3</v>
      </c>
      <c r="H181" s="49">
        <v>-1</v>
      </c>
      <c r="I181" s="50">
        <v>5</v>
      </c>
      <c r="J181" s="50">
        <v>3</v>
      </c>
      <c r="K181" s="50">
        <v>-1</v>
      </c>
      <c r="L181" s="51">
        <v>5</v>
      </c>
      <c r="M181" s="51">
        <v>3</v>
      </c>
      <c r="N181" s="51">
        <v>-1</v>
      </c>
    </row>
    <row r="182" spans="1:14" x14ac:dyDescent="0.35">
      <c r="A182" s="25">
        <f t="shared" si="3"/>
        <v>15</v>
      </c>
      <c r="B182" s="26" t="str">
        <f>VLOOKUP(A182,Banen!A$2:B$50,2,0)</f>
        <v>Kalkun</v>
      </c>
      <c r="C182" s="48">
        <v>5</v>
      </c>
      <c r="D182" s="48">
        <v>3</v>
      </c>
      <c r="E182" s="48">
        <v>-1</v>
      </c>
      <c r="F182" s="49">
        <v>5</v>
      </c>
      <c r="G182" s="49">
        <v>3</v>
      </c>
      <c r="H182" s="49">
        <v>-1</v>
      </c>
      <c r="I182" s="50">
        <v>5</v>
      </c>
      <c r="J182" s="50">
        <v>3</v>
      </c>
      <c r="K182" s="50">
        <v>-1</v>
      </c>
      <c r="L182" s="51">
        <v>5</v>
      </c>
      <c r="M182" s="51">
        <v>3</v>
      </c>
      <c r="N182" s="51">
        <v>-1</v>
      </c>
    </row>
    <row r="183" spans="1:14" x14ac:dyDescent="0.35">
      <c r="A183" s="25">
        <f t="shared" si="3"/>
        <v>16</v>
      </c>
      <c r="B183" s="26" t="str">
        <f>VLOOKUP(A183,Banen!A$2:B$50,2,0)</f>
        <v>Orne</v>
      </c>
      <c r="C183" s="48">
        <v>5</v>
      </c>
      <c r="D183" s="48">
        <v>3</v>
      </c>
      <c r="E183" s="48">
        <v>-1</v>
      </c>
      <c r="F183" s="49">
        <v>5</v>
      </c>
      <c r="G183" s="49">
        <v>3</v>
      </c>
      <c r="H183" s="49">
        <v>-1</v>
      </c>
      <c r="I183" s="50">
        <v>5</v>
      </c>
      <c r="J183" s="50">
        <v>3</v>
      </c>
      <c r="K183" s="50">
        <v>-1</v>
      </c>
      <c r="L183" s="51">
        <v>5</v>
      </c>
      <c r="M183" s="51">
        <v>3</v>
      </c>
      <c r="N183" s="51">
        <v>-1</v>
      </c>
    </row>
    <row r="184" spans="1:14" x14ac:dyDescent="0.35">
      <c r="A184" s="25">
        <f t="shared" si="3"/>
        <v>17</v>
      </c>
      <c r="B184" s="26" t="str">
        <f>VLOOKUP(A184,Banen!A$2:B$50,2,0)</f>
        <v>Gås</v>
      </c>
      <c r="C184" s="48">
        <v>5</v>
      </c>
      <c r="D184" s="48">
        <v>3</v>
      </c>
      <c r="E184" s="48">
        <v>-1</v>
      </c>
      <c r="F184" s="49">
        <v>5</v>
      </c>
      <c r="G184" s="49">
        <v>3</v>
      </c>
      <c r="H184" s="49">
        <v>-1</v>
      </c>
      <c r="I184" s="50">
        <v>5</v>
      </c>
      <c r="J184" s="50">
        <v>3</v>
      </c>
      <c r="K184" s="50">
        <v>-1</v>
      </c>
      <c r="L184" s="51">
        <v>5</v>
      </c>
      <c r="M184" s="51">
        <v>3</v>
      </c>
      <c r="N184" s="51">
        <v>-1</v>
      </c>
    </row>
    <row r="185" spans="1:14" x14ac:dyDescent="0.35">
      <c r="A185" s="25">
        <f t="shared" si="3"/>
        <v>18</v>
      </c>
      <c r="B185" s="26" t="str">
        <f>VLOOKUP(A185,Banen!A$2:B$50,2,0)</f>
        <v>Stenbuk Hvid</v>
      </c>
      <c r="C185" s="48">
        <v>5</v>
      </c>
      <c r="D185" s="48">
        <v>3</v>
      </c>
      <c r="E185" s="48">
        <v>-1</v>
      </c>
      <c r="F185" s="49">
        <v>5</v>
      </c>
      <c r="G185" s="49">
        <v>3</v>
      </c>
      <c r="H185" s="49">
        <v>-1</v>
      </c>
      <c r="I185" s="50">
        <v>5</v>
      </c>
      <c r="J185" s="50">
        <v>3</v>
      </c>
      <c r="K185" s="50">
        <v>-1</v>
      </c>
      <c r="L185" s="51">
        <v>5</v>
      </c>
      <c r="M185" s="51">
        <v>3</v>
      </c>
      <c r="N185" s="51">
        <v>-1</v>
      </c>
    </row>
    <row r="186" spans="1:14" x14ac:dyDescent="0.35">
      <c r="A186" s="25">
        <f t="shared" si="3"/>
        <v>19</v>
      </c>
      <c r="B186" s="26" t="str">
        <f>VLOOKUP(A186,Banen!A$2:B$50,2,0)</f>
        <v>Muflon</v>
      </c>
      <c r="C186" s="48">
        <v>5</v>
      </c>
      <c r="D186" s="48">
        <v>3</v>
      </c>
      <c r="E186" s="48">
        <v>-1</v>
      </c>
      <c r="F186" s="49">
        <v>5</v>
      </c>
      <c r="G186" s="49">
        <v>3</v>
      </c>
      <c r="H186" s="49">
        <v>-1</v>
      </c>
      <c r="I186" s="50">
        <v>5</v>
      </c>
      <c r="J186" s="50">
        <v>3</v>
      </c>
      <c r="K186" s="50">
        <v>-1</v>
      </c>
      <c r="L186" s="51">
        <v>5</v>
      </c>
      <c r="M186" s="51">
        <v>3</v>
      </c>
      <c r="N186" s="51">
        <v>-1</v>
      </c>
    </row>
    <row r="187" spans="1:14" x14ac:dyDescent="0.35">
      <c r="A187" s="25">
        <f t="shared" si="3"/>
        <v>20</v>
      </c>
      <c r="B187" s="26" t="str">
        <f>VLOOKUP(A187,Banen!A$2:B$50,2,0)</f>
        <v>Rensdyr</v>
      </c>
      <c r="C187" s="48">
        <v>5</v>
      </c>
      <c r="D187" s="48">
        <v>3</v>
      </c>
      <c r="E187" s="48">
        <v>-1</v>
      </c>
      <c r="F187" s="49">
        <v>5</v>
      </c>
      <c r="G187" s="49">
        <v>3</v>
      </c>
      <c r="H187" s="49">
        <v>-1</v>
      </c>
      <c r="I187" s="50">
        <v>5</v>
      </c>
      <c r="J187" s="50">
        <v>3</v>
      </c>
      <c r="K187" s="50">
        <v>-1</v>
      </c>
      <c r="L187" s="51">
        <v>5</v>
      </c>
      <c r="M187" s="51">
        <v>3</v>
      </c>
      <c r="N187" s="51">
        <v>-1</v>
      </c>
    </row>
    <row r="188" spans="1:14" x14ac:dyDescent="0.35">
      <c r="A188" s="25">
        <f t="shared" si="3"/>
        <v>21</v>
      </c>
      <c r="B188" s="26" t="str">
        <f>VLOOKUP(A188,Banen!A$2:B$50,2,0)</f>
        <v>Kok</v>
      </c>
      <c r="C188" s="48">
        <v>5</v>
      </c>
      <c r="D188" s="48">
        <v>3</v>
      </c>
      <c r="E188" s="48">
        <v>-1</v>
      </c>
      <c r="F188" s="49">
        <v>5</v>
      </c>
      <c r="G188" s="49">
        <v>3</v>
      </c>
      <c r="H188" s="49">
        <v>-1</v>
      </c>
      <c r="I188" s="50">
        <v>5</v>
      </c>
      <c r="J188" s="50">
        <v>3</v>
      </c>
      <c r="K188" s="50">
        <v>-1</v>
      </c>
      <c r="L188" s="51">
        <v>5</v>
      </c>
      <c r="M188" s="51">
        <v>3</v>
      </c>
      <c r="N188" s="51">
        <v>-1</v>
      </c>
    </row>
    <row r="189" spans="1:14" x14ac:dyDescent="0.35">
      <c r="A189" s="25">
        <f t="shared" si="3"/>
        <v>22</v>
      </c>
      <c r="B189" s="26" t="str">
        <f>VLOOKUP(A189,Banen!A$2:B$50,2,0)</f>
        <v>Bæver</v>
      </c>
      <c r="C189" s="48">
        <v>5</v>
      </c>
      <c r="D189" s="48">
        <v>3</v>
      </c>
      <c r="E189" s="48">
        <v>-1</v>
      </c>
      <c r="F189" s="49">
        <v>5</v>
      </c>
      <c r="G189" s="49">
        <v>3</v>
      </c>
      <c r="H189" s="49">
        <v>-1</v>
      </c>
      <c r="I189" s="50">
        <v>5</v>
      </c>
      <c r="J189" s="50">
        <v>3</v>
      </c>
      <c r="K189" s="50">
        <v>-1</v>
      </c>
      <c r="L189" s="51">
        <v>5</v>
      </c>
      <c r="M189" s="51">
        <v>3</v>
      </c>
      <c r="N189" s="51">
        <v>-1</v>
      </c>
    </row>
    <row r="190" spans="1:14" x14ac:dyDescent="0.35">
      <c r="A190" s="25">
        <f t="shared" si="3"/>
        <v>23</v>
      </c>
      <c r="B190" s="26" t="str">
        <f>VLOOKUP(A190,Banen!A$2:B$50,2,0)</f>
        <v>Ulv</v>
      </c>
      <c r="C190" s="48">
        <v>5</v>
      </c>
      <c r="D190" s="48">
        <v>3</v>
      </c>
      <c r="E190" s="48">
        <v>-1</v>
      </c>
      <c r="F190" s="49">
        <v>5</v>
      </c>
      <c r="G190" s="49">
        <v>3</v>
      </c>
      <c r="H190" s="49">
        <v>-1</v>
      </c>
      <c r="I190" s="50">
        <v>5</v>
      </c>
      <c r="J190" s="50">
        <v>3</v>
      </c>
      <c r="K190" s="50">
        <v>-1</v>
      </c>
      <c r="L190" s="51">
        <v>5</v>
      </c>
      <c r="M190" s="51">
        <v>3</v>
      </c>
      <c r="N190" s="51">
        <v>-1</v>
      </c>
    </row>
    <row r="191" spans="1:14" x14ac:dyDescent="0.35">
      <c r="A191" s="25">
        <f t="shared" si="3"/>
        <v>24</v>
      </c>
      <c r="B191" s="26" t="str">
        <f>VLOOKUP(A191,Banen!A$2:B$50,2,0)</f>
        <v>Grævling</v>
      </c>
      <c r="C191" s="48">
        <v>5</v>
      </c>
      <c r="D191" s="48">
        <v>3</v>
      </c>
      <c r="E191" s="48">
        <v>-1</v>
      </c>
      <c r="F191" s="49">
        <v>5</v>
      </c>
      <c r="G191" s="49">
        <v>3</v>
      </c>
      <c r="H191" s="49">
        <v>-1</v>
      </c>
      <c r="I191" s="50">
        <v>5</v>
      </c>
      <c r="J191" s="50">
        <v>3</v>
      </c>
      <c r="K191" s="50">
        <v>-1</v>
      </c>
      <c r="L191" s="51">
        <v>5</v>
      </c>
      <c r="M191" s="51">
        <v>3</v>
      </c>
      <c r="N191" s="51">
        <v>-1</v>
      </c>
    </row>
    <row r="192" spans="1:14" x14ac:dyDescent="0.35">
      <c r="A192" s="25">
        <f t="shared" si="3"/>
        <v>25</v>
      </c>
      <c r="B192" s="26" t="str">
        <f>VLOOKUP(A192,Banen!A$2:B$50,2,0)</f>
        <v>Urfugl</v>
      </c>
      <c r="C192" s="48">
        <v>5</v>
      </c>
      <c r="D192" s="48">
        <v>3</v>
      </c>
      <c r="E192" s="48">
        <v>-1</v>
      </c>
      <c r="F192" s="49">
        <v>5</v>
      </c>
      <c r="G192" s="49">
        <v>3</v>
      </c>
      <c r="H192" s="49">
        <v>-1</v>
      </c>
      <c r="I192" s="50">
        <v>5</v>
      </c>
      <c r="J192" s="50">
        <v>3</v>
      </c>
      <c r="K192" s="50">
        <v>-1</v>
      </c>
      <c r="L192" s="51">
        <v>5</v>
      </c>
      <c r="M192" s="51">
        <v>3</v>
      </c>
      <c r="N192" s="51">
        <v>-1</v>
      </c>
    </row>
    <row r="193" spans="1:14" x14ac:dyDescent="0.35">
      <c r="A193" s="25">
        <f t="shared" si="3"/>
        <v>26</v>
      </c>
      <c r="B193" s="26" t="str">
        <f>VLOOKUP(A193,Banen!A$2:B$50,2,0)</f>
        <v>Odder</v>
      </c>
      <c r="C193" s="48">
        <v>5</v>
      </c>
      <c r="D193" s="48">
        <v>3</v>
      </c>
      <c r="E193" s="48">
        <v>-1</v>
      </c>
      <c r="F193" s="49">
        <v>5</v>
      </c>
      <c r="G193" s="49">
        <v>3</v>
      </c>
      <c r="H193" s="49">
        <v>-1</v>
      </c>
      <c r="I193" s="50">
        <v>5</v>
      </c>
      <c r="J193" s="50">
        <v>3</v>
      </c>
      <c r="K193" s="50">
        <v>-1</v>
      </c>
      <c r="L193" s="51">
        <v>5</v>
      </c>
      <c r="M193" s="51">
        <v>3</v>
      </c>
      <c r="N193" s="51">
        <v>-1</v>
      </c>
    </row>
    <row r="194" spans="1:14" x14ac:dyDescent="0.35">
      <c r="A194" s="25">
        <f t="shared" si="3"/>
        <v>27</v>
      </c>
      <c r="B194" s="26" t="str">
        <f>VLOOKUP(A194,Banen!A$2:B$50,2,0)</f>
        <v>Rå</v>
      </c>
      <c r="C194" s="48">
        <v>5</v>
      </c>
      <c r="D194" s="48">
        <v>3</v>
      </c>
      <c r="E194" s="48">
        <v>-1</v>
      </c>
      <c r="F194" s="49">
        <v>5</v>
      </c>
      <c r="G194" s="49">
        <v>3</v>
      </c>
      <c r="H194" s="49">
        <v>-1</v>
      </c>
      <c r="I194" s="50">
        <v>5</v>
      </c>
      <c r="J194" s="50">
        <v>3</v>
      </c>
      <c r="K194" s="50">
        <v>-1</v>
      </c>
      <c r="L194" s="51">
        <v>5</v>
      </c>
      <c r="M194" s="51">
        <v>3</v>
      </c>
      <c r="N194" s="51">
        <v>-1</v>
      </c>
    </row>
    <row r="195" spans="1:14" x14ac:dyDescent="0.35">
      <c r="A195" s="25">
        <f t="shared" si="3"/>
        <v>28</v>
      </c>
      <c r="B195" s="26" t="str">
        <f>VLOOKUP(A195,Banen!A$2:B$50,2,0)</f>
        <v>Ræv</v>
      </c>
      <c r="C195" s="48">
        <v>5</v>
      </c>
      <c r="D195" s="48">
        <v>3</v>
      </c>
      <c r="E195" s="48">
        <v>-1</v>
      </c>
      <c r="F195" s="49">
        <v>5</v>
      </c>
      <c r="G195" s="49">
        <v>3</v>
      </c>
      <c r="H195" s="49">
        <v>-1</v>
      </c>
      <c r="I195" s="50">
        <v>5</v>
      </c>
      <c r="J195" s="50">
        <v>3</v>
      </c>
      <c r="K195" s="50">
        <v>-1</v>
      </c>
      <c r="L195" s="51">
        <v>5</v>
      </c>
      <c r="M195" s="51">
        <v>3</v>
      </c>
      <c r="N195" s="51">
        <v>-1</v>
      </c>
    </row>
    <row r="196" spans="1:14" x14ac:dyDescent="0.35">
      <c r="A196" s="25">
        <f t="shared" si="3"/>
        <v>29</v>
      </c>
      <c r="B196" s="26" t="str">
        <f>VLOOKUP(A196,Banen!A$2:B$50,2,0)</f>
        <v>Hare</v>
      </c>
      <c r="C196" s="48">
        <v>5</v>
      </c>
      <c r="D196" s="48">
        <v>3</v>
      </c>
      <c r="E196" s="48">
        <v>-1</v>
      </c>
      <c r="F196" s="49">
        <v>5</v>
      </c>
      <c r="G196" s="49">
        <v>3</v>
      </c>
      <c r="H196" s="49">
        <v>-1</v>
      </c>
      <c r="I196" s="50">
        <v>5</v>
      </c>
      <c r="J196" s="50">
        <v>3</v>
      </c>
      <c r="K196" s="50">
        <v>-1</v>
      </c>
      <c r="L196" s="51">
        <v>5</v>
      </c>
      <c r="M196" s="51">
        <v>3</v>
      </c>
      <c r="N196" s="51">
        <v>-1</v>
      </c>
    </row>
    <row r="197" spans="1:14" x14ac:dyDescent="0.35">
      <c r="A197" s="25">
        <f t="shared" si="3"/>
        <v>30</v>
      </c>
      <c r="B197" s="26" t="str">
        <f>VLOOKUP(A197,Banen!A$2:B$50,2,0)</f>
        <v>Løbene Gris</v>
      </c>
      <c r="C197" s="48">
        <v>5</v>
      </c>
      <c r="D197" s="48">
        <v>3</v>
      </c>
      <c r="E197" s="48">
        <v>-1</v>
      </c>
      <c r="F197" s="49">
        <v>5</v>
      </c>
      <c r="G197" s="49">
        <v>3</v>
      </c>
      <c r="H197" s="49">
        <v>-1</v>
      </c>
      <c r="I197" s="50">
        <v>5</v>
      </c>
      <c r="J197" s="50">
        <v>3</v>
      </c>
      <c r="K197" s="50">
        <v>-1</v>
      </c>
      <c r="L197" s="51">
        <v>5</v>
      </c>
      <c r="M197" s="51">
        <v>3</v>
      </c>
      <c r="N197" s="51">
        <v>-1</v>
      </c>
    </row>
    <row r="198" spans="1:14" x14ac:dyDescent="0.35">
      <c r="A198" s="25">
        <f t="shared" si="3"/>
        <v>31</v>
      </c>
      <c r="B198" s="26">
        <f>VLOOKUP(A198,Banen!A$2:B$50,2,0)</f>
        <v>0</v>
      </c>
      <c r="C198" s="48">
        <v>5</v>
      </c>
      <c r="D198" s="48">
        <v>3</v>
      </c>
      <c r="E198" s="48">
        <v>-1</v>
      </c>
      <c r="F198" s="49">
        <v>5</v>
      </c>
      <c r="G198" s="49">
        <v>3</v>
      </c>
      <c r="H198" s="49">
        <v>-1</v>
      </c>
      <c r="I198" s="50">
        <v>5</v>
      </c>
      <c r="J198" s="50">
        <v>3</v>
      </c>
      <c r="K198" s="50">
        <v>-1</v>
      </c>
      <c r="L198" s="51">
        <v>5</v>
      </c>
      <c r="M198" s="51">
        <v>3</v>
      </c>
      <c r="N198" s="51">
        <v>-1</v>
      </c>
    </row>
    <row r="199" spans="1:14" x14ac:dyDescent="0.35">
      <c r="A199" s="25">
        <f t="shared" si="3"/>
        <v>32</v>
      </c>
      <c r="B199" s="26">
        <f>VLOOKUP(A199,Banen!A$2:B$50,2,0)</f>
        <v>0</v>
      </c>
      <c r="C199" s="48">
        <v>5</v>
      </c>
      <c r="D199" s="48">
        <v>3</v>
      </c>
      <c r="E199" s="48">
        <v>-1</v>
      </c>
      <c r="F199" s="49">
        <v>5</v>
      </c>
      <c r="G199" s="49">
        <v>3</v>
      </c>
      <c r="H199" s="49">
        <v>-1</v>
      </c>
      <c r="I199" s="50">
        <v>5</v>
      </c>
      <c r="J199" s="50">
        <v>3</v>
      </c>
      <c r="K199" s="50">
        <v>-1</v>
      </c>
      <c r="L199" s="51">
        <v>5</v>
      </c>
      <c r="M199" s="51">
        <v>3</v>
      </c>
      <c r="N199" s="51">
        <v>-1</v>
      </c>
    </row>
    <row r="200" spans="1:14" x14ac:dyDescent="0.35">
      <c r="A200" s="25">
        <f t="shared" si="3"/>
        <v>33</v>
      </c>
      <c r="B200" s="26">
        <f>VLOOKUP(A200,Banen!A$2:B$50,2,0)</f>
        <v>0</v>
      </c>
      <c r="C200" s="48">
        <v>5</v>
      </c>
      <c r="D200" s="48">
        <v>3</v>
      </c>
      <c r="E200" s="48">
        <v>-1</v>
      </c>
      <c r="F200" s="49">
        <v>5</v>
      </c>
      <c r="G200" s="49">
        <v>3</v>
      </c>
      <c r="H200" s="49">
        <v>-1</v>
      </c>
      <c r="I200" s="50">
        <v>5</v>
      </c>
      <c r="J200" s="50">
        <v>3</v>
      </c>
      <c r="K200" s="50">
        <v>-1</v>
      </c>
      <c r="L200" s="51">
        <v>5</v>
      </c>
      <c r="M200" s="51">
        <v>3</v>
      </c>
      <c r="N200" s="51">
        <v>-1</v>
      </c>
    </row>
    <row r="201" spans="1:14" x14ac:dyDescent="0.35">
      <c r="A201" s="25">
        <f t="shared" si="3"/>
        <v>34</v>
      </c>
      <c r="B201" s="26">
        <f>VLOOKUP(A201,Banen!A$2:B$50,2,0)</f>
        <v>0</v>
      </c>
      <c r="C201" s="48">
        <v>5</v>
      </c>
      <c r="D201" s="48">
        <v>3</v>
      </c>
      <c r="E201" s="48">
        <v>-1</v>
      </c>
      <c r="F201" s="49">
        <v>5</v>
      </c>
      <c r="G201" s="49">
        <v>3</v>
      </c>
      <c r="H201" s="49">
        <v>-1</v>
      </c>
      <c r="I201" s="50">
        <v>5</v>
      </c>
      <c r="J201" s="50">
        <v>3</v>
      </c>
      <c r="K201" s="50">
        <v>-1</v>
      </c>
      <c r="L201" s="51">
        <v>5</v>
      </c>
      <c r="M201" s="51">
        <v>3</v>
      </c>
      <c r="N201" s="51">
        <v>-1</v>
      </c>
    </row>
    <row r="202" spans="1:14" x14ac:dyDescent="0.35">
      <c r="A202" s="25">
        <f t="shared" si="3"/>
        <v>35</v>
      </c>
      <c r="B202" s="26">
        <f>VLOOKUP(A202,Banen!A$2:B$50,2,0)</f>
        <v>0</v>
      </c>
      <c r="C202" s="48">
        <v>5</v>
      </c>
      <c r="D202" s="48">
        <v>3</v>
      </c>
      <c r="E202" s="48">
        <v>-1</v>
      </c>
      <c r="F202" s="49">
        <v>5</v>
      </c>
      <c r="G202" s="49">
        <v>3</v>
      </c>
      <c r="H202" s="49">
        <v>-1</v>
      </c>
      <c r="I202" s="50">
        <v>5</v>
      </c>
      <c r="J202" s="50">
        <v>3</v>
      </c>
      <c r="K202" s="50">
        <v>-1</v>
      </c>
      <c r="L202" s="51">
        <v>5</v>
      </c>
      <c r="M202" s="51">
        <v>3</v>
      </c>
      <c r="N202" s="51">
        <v>-1</v>
      </c>
    </row>
    <row r="203" spans="1:14" x14ac:dyDescent="0.35">
      <c r="A203" s="25">
        <f t="shared" si="3"/>
        <v>36</v>
      </c>
      <c r="B203" s="26">
        <f>VLOOKUP(A203,Banen!A$2:B$50,2,0)</f>
        <v>0</v>
      </c>
      <c r="C203" s="48">
        <v>5</v>
      </c>
      <c r="D203" s="48">
        <v>3</v>
      </c>
      <c r="E203" s="48">
        <v>-1</v>
      </c>
      <c r="F203" s="49">
        <v>5</v>
      </c>
      <c r="G203" s="49">
        <v>3</v>
      </c>
      <c r="H203" s="49">
        <v>-1</v>
      </c>
      <c r="I203" s="50">
        <v>5</v>
      </c>
      <c r="J203" s="50">
        <v>3</v>
      </c>
      <c r="K203" s="50">
        <v>-1</v>
      </c>
      <c r="L203" s="51">
        <v>5</v>
      </c>
      <c r="M203" s="51">
        <v>3</v>
      </c>
      <c r="N203" s="51">
        <v>-1</v>
      </c>
    </row>
    <row r="204" spans="1:14" x14ac:dyDescent="0.35">
      <c r="A204" s="25">
        <f t="shared" si="3"/>
        <v>37</v>
      </c>
      <c r="B204" s="26">
        <f>VLOOKUP(A204,Banen!A$2:B$50,2,0)</f>
        <v>0</v>
      </c>
      <c r="C204" s="48">
        <v>5</v>
      </c>
      <c r="D204" s="48">
        <v>3</v>
      </c>
      <c r="E204" s="48">
        <v>-1</v>
      </c>
      <c r="F204" s="49">
        <v>5</v>
      </c>
      <c r="G204" s="49">
        <v>3</v>
      </c>
      <c r="H204" s="49">
        <v>-1</v>
      </c>
      <c r="I204" s="50">
        <v>5</v>
      </c>
      <c r="J204" s="50">
        <v>3</v>
      </c>
      <c r="K204" s="50">
        <v>-1</v>
      </c>
      <c r="L204" s="51">
        <v>5</v>
      </c>
      <c r="M204" s="51">
        <v>3</v>
      </c>
      <c r="N204" s="51">
        <v>-1</v>
      </c>
    </row>
    <row r="205" spans="1:14" x14ac:dyDescent="0.35">
      <c r="A205" s="25">
        <f t="shared" si="3"/>
        <v>38</v>
      </c>
      <c r="B205" s="26">
        <f>VLOOKUP(A205,Banen!A$2:B$50,2,0)</f>
        <v>0</v>
      </c>
      <c r="C205" s="48">
        <v>5</v>
      </c>
      <c r="D205" s="48">
        <v>3</v>
      </c>
      <c r="E205" s="48">
        <v>-1</v>
      </c>
      <c r="F205" s="49">
        <v>5</v>
      </c>
      <c r="G205" s="49">
        <v>3</v>
      </c>
      <c r="H205" s="49">
        <v>-1</v>
      </c>
      <c r="I205" s="50">
        <v>5</v>
      </c>
      <c r="J205" s="50">
        <v>3</v>
      </c>
      <c r="K205" s="50">
        <v>-1</v>
      </c>
      <c r="L205" s="51">
        <v>5</v>
      </c>
      <c r="M205" s="51">
        <v>3</v>
      </c>
      <c r="N205" s="51">
        <v>-1</v>
      </c>
    </row>
    <row r="206" spans="1:14" x14ac:dyDescent="0.35">
      <c r="A206" s="25">
        <f t="shared" si="3"/>
        <v>39</v>
      </c>
      <c r="B206" s="26">
        <f>VLOOKUP(A206,Banen!A$2:B$50,2,0)</f>
        <v>0</v>
      </c>
      <c r="C206" s="48">
        <v>5</v>
      </c>
      <c r="D206" s="48">
        <v>3</v>
      </c>
      <c r="E206" s="48">
        <v>-1</v>
      </c>
      <c r="F206" s="49">
        <v>5</v>
      </c>
      <c r="G206" s="49">
        <v>3</v>
      </c>
      <c r="H206" s="49">
        <v>-1</v>
      </c>
      <c r="I206" s="50">
        <v>5</v>
      </c>
      <c r="J206" s="50">
        <v>3</v>
      </c>
      <c r="K206" s="50">
        <v>-1</v>
      </c>
      <c r="L206" s="51">
        <v>5</v>
      </c>
      <c r="M206" s="51">
        <v>3</v>
      </c>
      <c r="N206" s="51">
        <v>-1</v>
      </c>
    </row>
    <row r="207" spans="1:14" x14ac:dyDescent="0.35">
      <c r="A207" s="25">
        <f t="shared" si="3"/>
        <v>40</v>
      </c>
      <c r="B207" s="26">
        <f>VLOOKUP(A207,Banen!A$2:B$50,2,0)</f>
        <v>0</v>
      </c>
      <c r="C207" s="48">
        <v>5</v>
      </c>
      <c r="D207" s="48">
        <v>3</v>
      </c>
      <c r="E207" s="48">
        <v>-1</v>
      </c>
      <c r="F207" s="49">
        <v>5</v>
      </c>
      <c r="G207" s="49">
        <v>3</v>
      </c>
      <c r="H207" s="49">
        <v>-1</v>
      </c>
      <c r="I207" s="50">
        <v>5</v>
      </c>
      <c r="J207" s="50">
        <v>3</v>
      </c>
      <c r="K207" s="50">
        <v>-1</v>
      </c>
      <c r="L207" s="51">
        <v>5</v>
      </c>
      <c r="M207" s="51">
        <v>3</v>
      </c>
      <c r="N207" s="51">
        <v>-1</v>
      </c>
    </row>
    <row r="208" spans="1:14" x14ac:dyDescent="0.35">
      <c r="C208" s="1"/>
      <c r="D208" s="1"/>
      <c r="E208" s="1"/>
      <c r="F208" s="1"/>
    </row>
    <row r="210" spans="1:17" ht="15" customHeight="1" x14ac:dyDescent="0.35">
      <c r="B210" s="28" t="s">
        <v>63</v>
      </c>
      <c r="C210" s="83"/>
      <c r="D210" s="29"/>
      <c r="E210" s="30"/>
      <c r="F210" s="102"/>
      <c r="G210" s="103"/>
      <c r="H210" s="104"/>
      <c r="I210" s="102"/>
      <c r="J210" s="103"/>
      <c r="K210" s="104"/>
      <c r="L210" s="102"/>
      <c r="M210" s="103"/>
      <c r="N210" s="104"/>
      <c r="O210" s="105" t="str">
        <f>Startliste!A4</f>
        <v>JLT 22796394</v>
      </c>
      <c r="P210" s="106"/>
    </row>
    <row r="211" spans="1:17" x14ac:dyDescent="0.35">
      <c r="B211" s="28" t="s">
        <v>64</v>
      </c>
      <c r="C211" s="83"/>
      <c r="D211" s="29"/>
      <c r="E211" s="30"/>
      <c r="F211" s="102"/>
      <c r="G211" s="103"/>
      <c r="H211" s="104"/>
      <c r="I211" s="102"/>
      <c r="J211" s="103"/>
      <c r="K211" s="104"/>
      <c r="L211" s="102"/>
      <c r="M211" s="103"/>
      <c r="N211" s="104"/>
      <c r="O211" s="106"/>
      <c r="P211" s="106"/>
    </row>
    <row r="212" spans="1:17" x14ac:dyDescent="0.35">
      <c r="B212" s="28" t="s">
        <v>65</v>
      </c>
      <c r="C212" s="83"/>
      <c r="D212" s="31"/>
      <c r="E212" s="30"/>
      <c r="F212" s="102"/>
      <c r="G212" s="103"/>
      <c r="H212" s="104"/>
      <c r="I212" s="102"/>
      <c r="J212" s="103"/>
      <c r="K212" s="104"/>
      <c r="L212" s="102"/>
      <c r="M212" s="103"/>
      <c r="N212" s="104"/>
      <c r="O212" s="106"/>
      <c r="P212" s="106"/>
    </row>
    <row r="213" spans="1:17" x14ac:dyDescent="0.35">
      <c r="B213" s="2"/>
      <c r="C213" s="2"/>
      <c r="D213" s="2"/>
      <c r="E213" s="2"/>
      <c r="F213" s="2"/>
      <c r="G213" s="2"/>
      <c r="H213" s="2"/>
      <c r="I213" s="2"/>
      <c r="J213" s="2"/>
      <c r="K213" s="2"/>
      <c r="L213" s="2"/>
      <c r="M213" s="2"/>
      <c r="N213" s="2"/>
      <c r="O213" s="106"/>
      <c r="P213" s="106"/>
    </row>
    <row r="214" spans="1:17" x14ac:dyDescent="0.35">
      <c r="B214" s="28" t="s">
        <v>66</v>
      </c>
      <c r="C214" s="102"/>
      <c r="D214" s="103"/>
      <c r="E214" s="104"/>
      <c r="F214" s="102"/>
      <c r="G214" s="103"/>
      <c r="H214" s="104"/>
      <c r="I214" s="102"/>
      <c r="J214" s="103"/>
      <c r="K214" s="104"/>
      <c r="L214" s="102"/>
      <c r="M214" s="103"/>
      <c r="N214" s="104"/>
      <c r="O214" s="106"/>
      <c r="P214" s="106"/>
    </row>
    <row r="217" spans="1:17" x14ac:dyDescent="0.35">
      <c r="B217" s="3" t="s">
        <v>60</v>
      </c>
    </row>
    <row r="218" spans="1:17" x14ac:dyDescent="0.35">
      <c r="B218" s="3">
        <f>B164+1</f>
        <v>5</v>
      </c>
    </row>
    <row r="219" spans="1:17" x14ac:dyDescent="0.35">
      <c r="A219" s="22"/>
      <c r="B219" s="23"/>
      <c r="C219" s="99">
        <f>Startliste!C19</f>
        <v>17</v>
      </c>
      <c r="D219" s="99"/>
      <c r="E219" s="99"/>
      <c r="F219" s="99">
        <f>Startliste!C20</f>
        <v>18</v>
      </c>
      <c r="G219" s="99"/>
      <c r="H219" s="99"/>
      <c r="I219" s="99">
        <f>Startliste!C21</f>
        <v>19</v>
      </c>
      <c r="J219" s="99"/>
      <c r="K219" s="99"/>
      <c r="L219" s="99">
        <f>Startliste!C22</f>
        <v>20</v>
      </c>
      <c r="M219" s="99"/>
      <c r="N219" s="99"/>
    </row>
    <row r="220" spans="1:17" x14ac:dyDescent="0.35">
      <c r="A220" s="22"/>
      <c r="B220" s="23"/>
      <c r="C220" s="100" t="str">
        <f>Startliste!D19</f>
        <v>Jacob Ladefoged Tinghede</v>
      </c>
      <c r="D220" s="100"/>
      <c r="E220" s="100"/>
      <c r="F220" s="100" t="str">
        <f>Startliste!D20</f>
        <v>Alexander Broberg Lind</v>
      </c>
      <c r="G220" s="100"/>
      <c r="H220" s="100"/>
      <c r="I220" s="100" t="str">
        <f>Startliste!D21</f>
        <v>Søren Schov</v>
      </c>
      <c r="J220" s="100"/>
      <c r="K220" s="100"/>
      <c r="L220" s="100" t="str">
        <f>Startliste!D22</f>
        <v>Karin Jessen Kristiansen</v>
      </c>
      <c r="M220" s="100"/>
      <c r="N220" s="100"/>
    </row>
    <row r="221" spans="1:17" x14ac:dyDescent="0.35">
      <c r="A221" s="85" t="s">
        <v>61</v>
      </c>
      <c r="B221" s="24" t="s">
        <v>62</v>
      </c>
      <c r="C221" s="101"/>
      <c r="D221" s="101"/>
      <c r="E221" s="101"/>
      <c r="F221" s="101"/>
      <c r="G221" s="101"/>
      <c r="H221" s="101"/>
      <c r="I221" s="101"/>
      <c r="J221" s="101"/>
      <c r="K221" s="101"/>
      <c r="L221" s="101"/>
      <c r="M221" s="101"/>
      <c r="N221" s="101"/>
      <c r="O221" s="5"/>
      <c r="P221" s="2"/>
      <c r="Q221" s="2"/>
    </row>
    <row r="222" spans="1:17" x14ac:dyDescent="0.35">
      <c r="A222" s="25">
        <v>1</v>
      </c>
      <c r="B222" s="26" t="str">
        <f>VLOOKUP(A222,Banen!A$2:B$50,2,0)</f>
        <v>Muflon</v>
      </c>
      <c r="C222" s="48">
        <v>5</v>
      </c>
      <c r="D222" s="48">
        <v>3</v>
      </c>
      <c r="E222" s="48">
        <v>-1</v>
      </c>
      <c r="F222" s="49">
        <v>5</v>
      </c>
      <c r="G222" s="49">
        <v>3</v>
      </c>
      <c r="H222" s="49">
        <v>-1</v>
      </c>
      <c r="I222" s="50">
        <v>5</v>
      </c>
      <c r="J222" s="50">
        <v>3</v>
      </c>
      <c r="K222" s="50">
        <v>-1</v>
      </c>
      <c r="L222" s="51">
        <v>5</v>
      </c>
      <c r="M222" s="51">
        <v>3</v>
      </c>
      <c r="N222" s="51">
        <v>-1</v>
      </c>
    </row>
    <row r="223" spans="1:17" x14ac:dyDescent="0.35">
      <c r="A223" s="25">
        <f>A222+1</f>
        <v>2</v>
      </c>
      <c r="B223" s="26" t="str">
        <f>VLOOKUP(A223,Banen!A$2:B$50,2,0)</f>
        <v>Kok</v>
      </c>
      <c r="C223" s="48">
        <v>5</v>
      </c>
      <c r="D223" s="48">
        <v>3</v>
      </c>
      <c r="E223" s="48">
        <v>-1</v>
      </c>
      <c r="F223" s="49">
        <v>5</v>
      </c>
      <c r="G223" s="49">
        <v>3</v>
      </c>
      <c r="H223" s="49">
        <v>-1</v>
      </c>
      <c r="I223" s="50">
        <v>5</v>
      </c>
      <c r="J223" s="50">
        <v>3</v>
      </c>
      <c r="K223" s="50">
        <v>-1</v>
      </c>
      <c r="L223" s="51">
        <v>5</v>
      </c>
      <c r="M223" s="51">
        <v>3</v>
      </c>
      <c r="N223" s="51">
        <v>-1</v>
      </c>
    </row>
    <row r="224" spans="1:17" x14ac:dyDescent="0.35">
      <c r="A224" s="25">
        <f t="shared" ref="A224:A261" si="4">A223+1</f>
        <v>3</v>
      </c>
      <c r="B224" s="26" t="str">
        <f>VLOOKUP(A224,Banen!A$2:B$50,2,0)</f>
        <v>Jærv</v>
      </c>
      <c r="C224" s="48">
        <v>5</v>
      </c>
      <c r="D224" s="48">
        <v>3</v>
      </c>
      <c r="E224" s="48">
        <v>-1</v>
      </c>
      <c r="F224" s="49">
        <v>5</v>
      </c>
      <c r="G224" s="49">
        <v>3</v>
      </c>
      <c r="H224" s="49">
        <v>-1</v>
      </c>
      <c r="I224" s="50">
        <v>5</v>
      </c>
      <c r="J224" s="50">
        <v>3</v>
      </c>
      <c r="K224" s="50">
        <v>-1</v>
      </c>
      <c r="L224" s="51">
        <v>5</v>
      </c>
      <c r="M224" s="51">
        <v>3</v>
      </c>
      <c r="N224" s="51">
        <v>-1</v>
      </c>
    </row>
    <row r="225" spans="1:14" x14ac:dyDescent="0.35">
      <c r="A225" s="25">
        <f t="shared" si="4"/>
        <v>4</v>
      </c>
      <c r="B225" s="26" t="str">
        <f>VLOOKUP(A225,Banen!A$2:B$50,2,0)</f>
        <v>Mårhund</v>
      </c>
      <c r="C225" s="48">
        <v>5</v>
      </c>
      <c r="D225" s="48">
        <v>3</v>
      </c>
      <c r="E225" s="48">
        <v>-1</v>
      </c>
      <c r="F225" s="49">
        <v>5</v>
      </c>
      <c r="G225" s="49">
        <v>3</v>
      </c>
      <c r="H225" s="49">
        <v>-1</v>
      </c>
      <c r="I225" s="50">
        <v>5</v>
      </c>
      <c r="J225" s="50">
        <v>3</v>
      </c>
      <c r="K225" s="50">
        <v>-1</v>
      </c>
      <c r="L225" s="51">
        <v>5</v>
      </c>
      <c r="M225" s="51">
        <v>3</v>
      </c>
      <c r="N225" s="51">
        <v>-1</v>
      </c>
    </row>
    <row r="226" spans="1:14" x14ac:dyDescent="0.35">
      <c r="A226" s="25">
        <f t="shared" si="4"/>
        <v>5</v>
      </c>
      <c r="B226" s="26" t="str">
        <f>VLOOKUP(A226,Banen!A$2:B$50,2,0)</f>
        <v>Bæver</v>
      </c>
      <c r="C226" s="48">
        <v>5</v>
      </c>
      <c r="D226" s="48">
        <v>3</v>
      </c>
      <c r="E226" s="48">
        <v>-1</v>
      </c>
      <c r="F226" s="49">
        <v>5</v>
      </c>
      <c r="G226" s="49">
        <v>3</v>
      </c>
      <c r="H226" s="49">
        <v>-1</v>
      </c>
      <c r="I226" s="50">
        <v>5</v>
      </c>
      <c r="J226" s="50">
        <v>3</v>
      </c>
      <c r="K226" s="50">
        <v>-1</v>
      </c>
      <c r="L226" s="51">
        <v>5</v>
      </c>
      <c r="M226" s="51">
        <v>3</v>
      </c>
      <c r="N226" s="51">
        <v>-1</v>
      </c>
    </row>
    <row r="227" spans="1:14" x14ac:dyDescent="0.35">
      <c r="A227" s="25">
        <f t="shared" si="4"/>
        <v>6</v>
      </c>
      <c r="B227" s="26" t="str">
        <f>VLOOKUP(A227,Banen!A$2:B$50,2,0)</f>
        <v>Buk</v>
      </c>
      <c r="C227" s="48">
        <v>5</v>
      </c>
      <c r="D227" s="48">
        <v>3</v>
      </c>
      <c r="E227" s="48">
        <v>-1</v>
      </c>
      <c r="F227" s="49">
        <v>5</v>
      </c>
      <c r="G227" s="49">
        <v>3</v>
      </c>
      <c r="H227" s="49">
        <v>-1</v>
      </c>
      <c r="I227" s="50">
        <v>5</v>
      </c>
      <c r="J227" s="50">
        <v>3</v>
      </c>
      <c r="K227" s="50">
        <v>-1</v>
      </c>
      <c r="L227" s="51">
        <v>5</v>
      </c>
      <c r="M227" s="51">
        <v>3</v>
      </c>
      <c r="N227" s="51">
        <v>-1</v>
      </c>
    </row>
    <row r="228" spans="1:14" x14ac:dyDescent="0.35">
      <c r="A228" s="25">
        <f t="shared" si="4"/>
        <v>7</v>
      </c>
      <c r="B228" s="26" t="str">
        <f>VLOOKUP(A228,Banen!A$2:B$50,2,0)</f>
        <v>Gimse</v>
      </c>
      <c r="C228" s="48">
        <v>5</v>
      </c>
      <c r="D228" s="48">
        <v>3</v>
      </c>
      <c r="E228" s="48">
        <v>-1</v>
      </c>
      <c r="F228" s="49">
        <v>5</v>
      </c>
      <c r="G228" s="49">
        <v>3</v>
      </c>
      <c r="H228" s="49">
        <v>-1</v>
      </c>
      <c r="I228" s="50">
        <v>5</v>
      </c>
      <c r="J228" s="50">
        <v>3</v>
      </c>
      <c r="K228" s="50">
        <v>-1</v>
      </c>
      <c r="L228" s="51">
        <v>5</v>
      </c>
      <c r="M228" s="51">
        <v>3</v>
      </c>
      <c r="N228" s="51">
        <v>-1</v>
      </c>
    </row>
    <row r="229" spans="1:14" x14ac:dyDescent="0.35">
      <c r="A229" s="25">
        <f t="shared" si="4"/>
        <v>8</v>
      </c>
      <c r="B229" s="26" t="str">
        <f>VLOOKUP(A229,Banen!A$2:B$50,2,0)</f>
        <v>Ræv</v>
      </c>
      <c r="C229" s="48">
        <v>5</v>
      </c>
      <c r="D229" s="48">
        <v>3</v>
      </c>
      <c r="E229" s="48">
        <v>-1</v>
      </c>
      <c r="F229" s="49">
        <v>5</v>
      </c>
      <c r="G229" s="49">
        <v>3</v>
      </c>
      <c r="H229" s="49">
        <v>-1</v>
      </c>
      <c r="I229" s="50">
        <v>5</v>
      </c>
      <c r="J229" s="50">
        <v>3</v>
      </c>
      <c r="K229" s="50">
        <v>-1</v>
      </c>
      <c r="L229" s="51">
        <v>5</v>
      </c>
      <c r="M229" s="51">
        <v>3</v>
      </c>
      <c r="N229" s="51">
        <v>-1</v>
      </c>
    </row>
    <row r="230" spans="1:14" x14ac:dyDescent="0.35">
      <c r="A230" s="25">
        <f t="shared" si="4"/>
        <v>9</v>
      </c>
      <c r="B230" s="26" t="str">
        <f>VLOOKUP(A230,Banen!A$2:B$50,2,0)</f>
        <v>Tjur</v>
      </c>
      <c r="C230" s="48">
        <v>5</v>
      </c>
      <c r="D230" s="48">
        <v>3</v>
      </c>
      <c r="E230" s="48">
        <v>-1</v>
      </c>
      <c r="F230" s="49">
        <v>5</v>
      </c>
      <c r="G230" s="49">
        <v>3</v>
      </c>
      <c r="H230" s="49">
        <v>-1</v>
      </c>
      <c r="I230" s="50">
        <v>5</v>
      </c>
      <c r="J230" s="50">
        <v>3</v>
      </c>
      <c r="K230" s="50">
        <v>-1</v>
      </c>
      <c r="L230" s="51">
        <v>5</v>
      </c>
      <c r="M230" s="51">
        <v>3</v>
      </c>
      <c r="N230" s="51">
        <v>-1</v>
      </c>
    </row>
    <row r="231" spans="1:14" x14ac:dyDescent="0.35">
      <c r="A231" s="25">
        <f t="shared" si="4"/>
        <v>10</v>
      </c>
      <c r="B231" s="26" t="str">
        <f>VLOOKUP(A231,Banen!A$2:B$50,2,0)</f>
        <v>Vaskebjørn</v>
      </c>
      <c r="C231" s="48">
        <v>5</v>
      </c>
      <c r="D231" s="48">
        <v>3</v>
      </c>
      <c r="E231" s="48">
        <v>-1</v>
      </c>
      <c r="F231" s="49">
        <v>5</v>
      </c>
      <c r="G231" s="49">
        <v>3</v>
      </c>
      <c r="H231" s="49">
        <v>-1</v>
      </c>
      <c r="I231" s="50">
        <v>5</v>
      </c>
      <c r="J231" s="50">
        <v>3</v>
      </c>
      <c r="K231" s="50">
        <v>-1</v>
      </c>
      <c r="L231" s="51">
        <v>5</v>
      </c>
      <c r="M231" s="51">
        <v>3</v>
      </c>
      <c r="N231" s="51">
        <v>-1</v>
      </c>
    </row>
    <row r="232" spans="1:14" x14ac:dyDescent="0.35">
      <c r="A232" s="25">
        <f t="shared" si="4"/>
        <v>11</v>
      </c>
      <c r="B232" s="26" t="str">
        <f>VLOOKUP(A232,Banen!A$2:B$50,2,0)</f>
        <v>Kronhjort</v>
      </c>
      <c r="C232" s="48">
        <v>5</v>
      </c>
      <c r="D232" s="48">
        <v>3</v>
      </c>
      <c r="E232" s="48">
        <v>-1</v>
      </c>
      <c r="F232" s="49">
        <v>5</v>
      </c>
      <c r="G232" s="49">
        <v>3</v>
      </c>
      <c r="H232" s="49">
        <v>-1</v>
      </c>
      <c r="I232" s="50">
        <v>5</v>
      </c>
      <c r="J232" s="50">
        <v>3</v>
      </c>
      <c r="K232" s="50">
        <v>-1</v>
      </c>
      <c r="L232" s="51">
        <v>5</v>
      </c>
      <c r="M232" s="51">
        <v>3</v>
      </c>
      <c r="N232" s="51">
        <v>-1</v>
      </c>
    </row>
    <row r="233" spans="1:14" x14ac:dyDescent="0.35">
      <c r="A233" s="25">
        <f t="shared" si="4"/>
        <v>12</v>
      </c>
      <c r="B233" s="26" t="str">
        <f>VLOOKUP(A233,Banen!A$2:B$50,2,0)</f>
        <v>Dåhjort</v>
      </c>
      <c r="C233" s="48">
        <v>5</v>
      </c>
      <c r="D233" s="48">
        <v>3</v>
      </c>
      <c r="E233" s="48">
        <v>-1</v>
      </c>
      <c r="F233" s="49">
        <v>5</v>
      </c>
      <c r="G233" s="49">
        <v>3</v>
      </c>
      <c r="H233" s="49">
        <v>-1</v>
      </c>
      <c r="I233" s="50">
        <v>5</v>
      </c>
      <c r="J233" s="50">
        <v>3</v>
      </c>
      <c r="K233" s="50">
        <v>-1</v>
      </c>
      <c r="L233" s="51">
        <v>5</v>
      </c>
      <c r="M233" s="51">
        <v>3</v>
      </c>
      <c r="N233" s="51">
        <v>-1</v>
      </c>
    </row>
    <row r="234" spans="1:14" x14ac:dyDescent="0.35">
      <c r="A234" s="25">
        <f t="shared" si="4"/>
        <v>13</v>
      </c>
      <c r="B234" s="26" t="str">
        <f>VLOOKUP(A234,Banen!A$2:B$50,2,0)</f>
        <v>Stenbuk Brun</v>
      </c>
      <c r="C234" s="48">
        <v>5</v>
      </c>
      <c r="D234" s="48">
        <v>3</v>
      </c>
      <c r="E234" s="48">
        <v>-1</v>
      </c>
      <c r="F234" s="49">
        <v>5</v>
      </c>
      <c r="G234" s="49">
        <v>3</v>
      </c>
      <c r="H234" s="49">
        <v>-1</v>
      </c>
      <c r="I234" s="50">
        <v>5</v>
      </c>
      <c r="J234" s="50">
        <v>3</v>
      </c>
      <c r="K234" s="50">
        <v>-1</v>
      </c>
      <c r="L234" s="51">
        <v>5</v>
      </c>
      <c r="M234" s="51">
        <v>3</v>
      </c>
      <c r="N234" s="51">
        <v>-1</v>
      </c>
    </row>
    <row r="235" spans="1:14" x14ac:dyDescent="0.35">
      <c r="A235" s="25">
        <f t="shared" si="4"/>
        <v>14</v>
      </c>
      <c r="B235" s="26" t="str">
        <f>VLOOKUP(A235,Banen!A$2:B$50,2,0)</f>
        <v>And</v>
      </c>
      <c r="C235" s="48">
        <v>5</v>
      </c>
      <c r="D235" s="48">
        <v>3</v>
      </c>
      <c r="E235" s="48">
        <v>-1</v>
      </c>
      <c r="F235" s="49">
        <v>5</v>
      </c>
      <c r="G235" s="49">
        <v>3</v>
      </c>
      <c r="H235" s="49">
        <v>-1</v>
      </c>
      <c r="I235" s="50">
        <v>5</v>
      </c>
      <c r="J235" s="50">
        <v>3</v>
      </c>
      <c r="K235" s="50">
        <v>-1</v>
      </c>
      <c r="L235" s="51">
        <v>5</v>
      </c>
      <c r="M235" s="51">
        <v>3</v>
      </c>
      <c r="N235" s="51">
        <v>-1</v>
      </c>
    </row>
    <row r="236" spans="1:14" x14ac:dyDescent="0.35">
      <c r="A236" s="25">
        <f t="shared" si="4"/>
        <v>15</v>
      </c>
      <c r="B236" s="26" t="str">
        <f>VLOOKUP(A236,Banen!A$2:B$50,2,0)</f>
        <v>Kalkun</v>
      </c>
      <c r="C236" s="48">
        <v>5</v>
      </c>
      <c r="D236" s="48">
        <v>3</v>
      </c>
      <c r="E236" s="48">
        <v>-1</v>
      </c>
      <c r="F236" s="49">
        <v>5</v>
      </c>
      <c r="G236" s="49">
        <v>3</v>
      </c>
      <c r="H236" s="49">
        <v>-1</v>
      </c>
      <c r="I236" s="50">
        <v>5</v>
      </c>
      <c r="J236" s="50">
        <v>3</v>
      </c>
      <c r="K236" s="50">
        <v>-1</v>
      </c>
      <c r="L236" s="51">
        <v>5</v>
      </c>
      <c r="M236" s="51">
        <v>3</v>
      </c>
      <c r="N236" s="51">
        <v>-1</v>
      </c>
    </row>
    <row r="237" spans="1:14" x14ac:dyDescent="0.35">
      <c r="A237" s="25">
        <f t="shared" si="4"/>
        <v>16</v>
      </c>
      <c r="B237" s="26" t="str">
        <f>VLOOKUP(A237,Banen!A$2:B$50,2,0)</f>
        <v>Orne</v>
      </c>
      <c r="C237" s="48">
        <v>5</v>
      </c>
      <c r="D237" s="48">
        <v>3</v>
      </c>
      <c r="E237" s="48">
        <v>-1</v>
      </c>
      <c r="F237" s="49">
        <v>5</v>
      </c>
      <c r="G237" s="49">
        <v>3</v>
      </c>
      <c r="H237" s="49">
        <v>-1</v>
      </c>
      <c r="I237" s="50">
        <v>5</v>
      </c>
      <c r="J237" s="50">
        <v>3</v>
      </c>
      <c r="K237" s="50">
        <v>-1</v>
      </c>
      <c r="L237" s="51">
        <v>5</v>
      </c>
      <c r="M237" s="51">
        <v>3</v>
      </c>
      <c r="N237" s="51">
        <v>-1</v>
      </c>
    </row>
    <row r="238" spans="1:14" x14ac:dyDescent="0.35">
      <c r="A238" s="25">
        <f t="shared" si="4"/>
        <v>17</v>
      </c>
      <c r="B238" s="26" t="str">
        <f>VLOOKUP(A238,Banen!A$2:B$50,2,0)</f>
        <v>Gås</v>
      </c>
      <c r="C238" s="48">
        <v>5</v>
      </c>
      <c r="D238" s="48">
        <v>3</v>
      </c>
      <c r="E238" s="48">
        <v>-1</v>
      </c>
      <c r="F238" s="49">
        <v>5</v>
      </c>
      <c r="G238" s="49">
        <v>3</v>
      </c>
      <c r="H238" s="49">
        <v>-1</v>
      </c>
      <c r="I238" s="50">
        <v>5</v>
      </c>
      <c r="J238" s="50">
        <v>3</v>
      </c>
      <c r="K238" s="50">
        <v>-1</v>
      </c>
      <c r="L238" s="51">
        <v>5</v>
      </c>
      <c r="M238" s="51">
        <v>3</v>
      </c>
      <c r="N238" s="51">
        <v>-1</v>
      </c>
    </row>
    <row r="239" spans="1:14" x14ac:dyDescent="0.35">
      <c r="A239" s="25">
        <f t="shared" si="4"/>
        <v>18</v>
      </c>
      <c r="B239" s="26" t="str">
        <f>VLOOKUP(A239,Banen!A$2:B$50,2,0)</f>
        <v>Stenbuk Hvid</v>
      </c>
      <c r="C239" s="48">
        <v>5</v>
      </c>
      <c r="D239" s="48">
        <v>3</v>
      </c>
      <c r="E239" s="48">
        <v>-1</v>
      </c>
      <c r="F239" s="49">
        <v>5</v>
      </c>
      <c r="G239" s="49">
        <v>3</v>
      </c>
      <c r="H239" s="49">
        <v>-1</v>
      </c>
      <c r="I239" s="50">
        <v>5</v>
      </c>
      <c r="J239" s="50">
        <v>3</v>
      </c>
      <c r="K239" s="50">
        <v>-1</v>
      </c>
      <c r="L239" s="51">
        <v>5</v>
      </c>
      <c r="M239" s="51">
        <v>3</v>
      </c>
      <c r="N239" s="51">
        <v>-1</v>
      </c>
    </row>
    <row r="240" spans="1:14" x14ac:dyDescent="0.35">
      <c r="A240" s="25">
        <f t="shared" si="4"/>
        <v>19</v>
      </c>
      <c r="B240" s="26" t="str">
        <f>VLOOKUP(A240,Banen!A$2:B$50,2,0)</f>
        <v>Muflon</v>
      </c>
      <c r="C240" s="48">
        <v>5</v>
      </c>
      <c r="D240" s="48">
        <v>3</v>
      </c>
      <c r="E240" s="48">
        <v>-1</v>
      </c>
      <c r="F240" s="49">
        <v>5</v>
      </c>
      <c r="G240" s="49">
        <v>3</v>
      </c>
      <c r="H240" s="49">
        <v>-1</v>
      </c>
      <c r="I240" s="50">
        <v>5</v>
      </c>
      <c r="J240" s="50">
        <v>3</v>
      </c>
      <c r="K240" s="50">
        <v>-1</v>
      </c>
      <c r="L240" s="51">
        <v>5</v>
      </c>
      <c r="M240" s="51">
        <v>3</v>
      </c>
      <c r="N240" s="51">
        <v>-1</v>
      </c>
    </row>
    <row r="241" spans="1:14" x14ac:dyDescent="0.35">
      <c r="A241" s="25">
        <f t="shared" si="4"/>
        <v>20</v>
      </c>
      <c r="B241" s="26" t="str">
        <f>VLOOKUP(A241,Banen!A$2:B$50,2,0)</f>
        <v>Rensdyr</v>
      </c>
      <c r="C241" s="48">
        <v>5</v>
      </c>
      <c r="D241" s="48">
        <v>3</v>
      </c>
      <c r="E241" s="48">
        <v>-1</v>
      </c>
      <c r="F241" s="49">
        <v>5</v>
      </c>
      <c r="G241" s="49">
        <v>3</v>
      </c>
      <c r="H241" s="49">
        <v>-1</v>
      </c>
      <c r="I241" s="50">
        <v>5</v>
      </c>
      <c r="J241" s="50">
        <v>3</v>
      </c>
      <c r="K241" s="50">
        <v>-1</v>
      </c>
      <c r="L241" s="51">
        <v>5</v>
      </c>
      <c r="M241" s="51">
        <v>3</v>
      </c>
      <c r="N241" s="51">
        <v>-1</v>
      </c>
    </row>
    <row r="242" spans="1:14" x14ac:dyDescent="0.35">
      <c r="A242" s="25">
        <f t="shared" si="4"/>
        <v>21</v>
      </c>
      <c r="B242" s="26" t="str">
        <f>VLOOKUP(A242,Banen!A$2:B$50,2,0)</f>
        <v>Kok</v>
      </c>
      <c r="C242" s="48">
        <v>5</v>
      </c>
      <c r="D242" s="48">
        <v>3</v>
      </c>
      <c r="E242" s="48">
        <v>-1</v>
      </c>
      <c r="F242" s="49">
        <v>5</v>
      </c>
      <c r="G242" s="49">
        <v>3</v>
      </c>
      <c r="H242" s="49">
        <v>-1</v>
      </c>
      <c r="I242" s="50">
        <v>5</v>
      </c>
      <c r="J242" s="50">
        <v>3</v>
      </c>
      <c r="K242" s="50">
        <v>-1</v>
      </c>
      <c r="L242" s="51">
        <v>5</v>
      </c>
      <c r="M242" s="51">
        <v>3</v>
      </c>
      <c r="N242" s="51">
        <v>-1</v>
      </c>
    </row>
    <row r="243" spans="1:14" x14ac:dyDescent="0.35">
      <c r="A243" s="25">
        <f t="shared" si="4"/>
        <v>22</v>
      </c>
      <c r="B243" s="26" t="str">
        <f>VLOOKUP(A243,Banen!A$2:B$50,2,0)</f>
        <v>Bæver</v>
      </c>
      <c r="C243" s="48">
        <v>5</v>
      </c>
      <c r="D243" s="48">
        <v>3</v>
      </c>
      <c r="E243" s="48">
        <v>-1</v>
      </c>
      <c r="F243" s="49">
        <v>5</v>
      </c>
      <c r="G243" s="49">
        <v>3</v>
      </c>
      <c r="H243" s="49">
        <v>-1</v>
      </c>
      <c r="I243" s="50">
        <v>5</v>
      </c>
      <c r="J243" s="50">
        <v>3</v>
      </c>
      <c r="K243" s="50">
        <v>-1</v>
      </c>
      <c r="L243" s="51">
        <v>5</v>
      </c>
      <c r="M243" s="51">
        <v>3</v>
      </c>
      <c r="N243" s="51">
        <v>-1</v>
      </c>
    </row>
    <row r="244" spans="1:14" x14ac:dyDescent="0.35">
      <c r="A244" s="25">
        <f t="shared" si="4"/>
        <v>23</v>
      </c>
      <c r="B244" s="26" t="str">
        <f>VLOOKUP(A244,Banen!A$2:B$50,2,0)</f>
        <v>Ulv</v>
      </c>
      <c r="C244" s="48">
        <v>5</v>
      </c>
      <c r="D244" s="48">
        <v>3</v>
      </c>
      <c r="E244" s="48">
        <v>-1</v>
      </c>
      <c r="F244" s="49">
        <v>5</v>
      </c>
      <c r="G244" s="49">
        <v>3</v>
      </c>
      <c r="H244" s="49">
        <v>-1</v>
      </c>
      <c r="I244" s="50">
        <v>5</v>
      </c>
      <c r="J244" s="50">
        <v>3</v>
      </c>
      <c r="K244" s="50">
        <v>-1</v>
      </c>
      <c r="L244" s="51">
        <v>5</v>
      </c>
      <c r="M244" s="51">
        <v>3</v>
      </c>
      <c r="N244" s="51">
        <v>-1</v>
      </c>
    </row>
    <row r="245" spans="1:14" x14ac:dyDescent="0.35">
      <c r="A245" s="25">
        <f t="shared" si="4"/>
        <v>24</v>
      </c>
      <c r="B245" s="26" t="str">
        <f>VLOOKUP(A245,Banen!A$2:B$50,2,0)</f>
        <v>Grævling</v>
      </c>
      <c r="C245" s="48">
        <v>5</v>
      </c>
      <c r="D245" s="48">
        <v>3</v>
      </c>
      <c r="E245" s="48">
        <v>-1</v>
      </c>
      <c r="F245" s="49">
        <v>5</v>
      </c>
      <c r="G245" s="49">
        <v>3</v>
      </c>
      <c r="H245" s="49">
        <v>-1</v>
      </c>
      <c r="I245" s="50">
        <v>5</v>
      </c>
      <c r="J245" s="50">
        <v>3</v>
      </c>
      <c r="K245" s="50">
        <v>-1</v>
      </c>
      <c r="L245" s="51">
        <v>5</v>
      </c>
      <c r="M245" s="51">
        <v>3</v>
      </c>
      <c r="N245" s="51">
        <v>-1</v>
      </c>
    </row>
    <row r="246" spans="1:14" x14ac:dyDescent="0.35">
      <c r="A246" s="25">
        <f t="shared" si="4"/>
        <v>25</v>
      </c>
      <c r="B246" s="26" t="str">
        <f>VLOOKUP(A246,Banen!A$2:B$50,2,0)</f>
        <v>Urfugl</v>
      </c>
      <c r="C246" s="48">
        <v>5</v>
      </c>
      <c r="D246" s="48">
        <v>3</v>
      </c>
      <c r="E246" s="48">
        <v>-1</v>
      </c>
      <c r="F246" s="49">
        <v>5</v>
      </c>
      <c r="G246" s="49">
        <v>3</v>
      </c>
      <c r="H246" s="49">
        <v>-1</v>
      </c>
      <c r="I246" s="50">
        <v>5</v>
      </c>
      <c r="J246" s="50">
        <v>3</v>
      </c>
      <c r="K246" s="50">
        <v>-1</v>
      </c>
      <c r="L246" s="51">
        <v>5</v>
      </c>
      <c r="M246" s="51">
        <v>3</v>
      </c>
      <c r="N246" s="51">
        <v>-1</v>
      </c>
    </row>
    <row r="247" spans="1:14" x14ac:dyDescent="0.35">
      <c r="A247" s="25">
        <f t="shared" si="4"/>
        <v>26</v>
      </c>
      <c r="B247" s="26" t="str">
        <f>VLOOKUP(A247,Banen!A$2:B$50,2,0)</f>
        <v>Odder</v>
      </c>
      <c r="C247" s="48">
        <v>5</v>
      </c>
      <c r="D247" s="48">
        <v>3</v>
      </c>
      <c r="E247" s="48">
        <v>-1</v>
      </c>
      <c r="F247" s="49">
        <v>5</v>
      </c>
      <c r="G247" s="49">
        <v>3</v>
      </c>
      <c r="H247" s="49">
        <v>-1</v>
      </c>
      <c r="I247" s="50">
        <v>5</v>
      </c>
      <c r="J247" s="50">
        <v>3</v>
      </c>
      <c r="K247" s="50">
        <v>-1</v>
      </c>
      <c r="L247" s="51">
        <v>5</v>
      </c>
      <c r="M247" s="51">
        <v>3</v>
      </c>
      <c r="N247" s="51">
        <v>-1</v>
      </c>
    </row>
    <row r="248" spans="1:14" x14ac:dyDescent="0.35">
      <c r="A248" s="25">
        <f t="shared" si="4"/>
        <v>27</v>
      </c>
      <c r="B248" s="26" t="str">
        <f>VLOOKUP(A248,Banen!A$2:B$50,2,0)</f>
        <v>Rå</v>
      </c>
      <c r="C248" s="48">
        <v>5</v>
      </c>
      <c r="D248" s="48">
        <v>3</v>
      </c>
      <c r="E248" s="48">
        <v>-1</v>
      </c>
      <c r="F248" s="49">
        <v>5</v>
      </c>
      <c r="G248" s="49">
        <v>3</v>
      </c>
      <c r="H248" s="49">
        <v>-1</v>
      </c>
      <c r="I248" s="50">
        <v>5</v>
      </c>
      <c r="J248" s="50">
        <v>3</v>
      </c>
      <c r="K248" s="50">
        <v>-1</v>
      </c>
      <c r="L248" s="51">
        <v>5</v>
      </c>
      <c r="M248" s="51">
        <v>3</v>
      </c>
      <c r="N248" s="51">
        <v>-1</v>
      </c>
    </row>
    <row r="249" spans="1:14" x14ac:dyDescent="0.35">
      <c r="A249" s="25">
        <f t="shared" si="4"/>
        <v>28</v>
      </c>
      <c r="B249" s="26" t="str">
        <f>VLOOKUP(A249,Banen!A$2:B$50,2,0)</f>
        <v>Ræv</v>
      </c>
      <c r="C249" s="48">
        <v>5</v>
      </c>
      <c r="D249" s="48">
        <v>3</v>
      </c>
      <c r="E249" s="48">
        <v>-1</v>
      </c>
      <c r="F249" s="49">
        <v>5</v>
      </c>
      <c r="G249" s="49">
        <v>3</v>
      </c>
      <c r="H249" s="49">
        <v>-1</v>
      </c>
      <c r="I249" s="50">
        <v>5</v>
      </c>
      <c r="J249" s="50">
        <v>3</v>
      </c>
      <c r="K249" s="50">
        <v>-1</v>
      </c>
      <c r="L249" s="51">
        <v>5</v>
      </c>
      <c r="M249" s="51">
        <v>3</v>
      </c>
      <c r="N249" s="51">
        <v>-1</v>
      </c>
    </row>
    <row r="250" spans="1:14" x14ac:dyDescent="0.35">
      <c r="A250" s="25">
        <f t="shared" si="4"/>
        <v>29</v>
      </c>
      <c r="B250" s="26" t="str">
        <f>VLOOKUP(A250,Banen!A$2:B$50,2,0)</f>
        <v>Hare</v>
      </c>
      <c r="C250" s="48">
        <v>5</v>
      </c>
      <c r="D250" s="48">
        <v>3</v>
      </c>
      <c r="E250" s="48">
        <v>-1</v>
      </c>
      <c r="F250" s="49">
        <v>5</v>
      </c>
      <c r="G250" s="49">
        <v>3</v>
      </c>
      <c r="H250" s="49">
        <v>-1</v>
      </c>
      <c r="I250" s="50">
        <v>5</v>
      </c>
      <c r="J250" s="50">
        <v>3</v>
      </c>
      <c r="K250" s="50">
        <v>-1</v>
      </c>
      <c r="L250" s="51">
        <v>5</v>
      </c>
      <c r="M250" s="51">
        <v>3</v>
      </c>
      <c r="N250" s="51">
        <v>-1</v>
      </c>
    </row>
    <row r="251" spans="1:14" x14ac:dyDescent="0.35">
      <c r="A251" s="25">
        <f t="shared" si="4"/>
        <v>30</v>
      </c>
      <c r="B251" s="26" t="str">
        <f>VLOOKUP(A251,Banen!A$2:B$50,2,0)</f>
        <v>Løbene Gris</v>
      </c>
      <c r="C251" s="48">
        <v>5</v>
      </c>
      <c r="D251" s="48">
        <v>3</v>
      </c>
      <c r="E251" s="48">
        <v>-1</v>
      </c>
      <c r="F251" s="49">
        <v>5</v>
      </c>
      <c r="G251" s="49">
        <v>3</v>
      </c>
      <c r="H251" s="49">
        <v>-1</v>
      </c>
      <c r="I251" s="50">
        <v>5</v>
      </c>
      <c r="J251" s="50">
        <v>3</v>
      </c>
      <c r="K251" s="50">
        <v>-1</v>
      </c>
      <c r="L251" s="51">
        <v>5</v>
      </c>
      <c r="M251" s="51">
        <v>3</v>
      </c>
      <c r="N251" s="51">
        <v>-1</v>
      </c>
    </row>
    <row r="252" spans="1:14" x14ac:dyDescent="0.35">
      <c r="A252" s="25">
        <f t="shared" si="4"/>
        <v>31</v>
      </c>
      <c r="B252" s="26">
        <f>VLOOKUP(A252,Banen!A$2:B$50,2,0)</f>
        <v>0</v>
      </c>
      <c r="C252" s="48">
        <v>5</v>
      </c>
      <c r="D252" s="48">
        <v>3</v>
      </c>
      <c r="E252" s="48">
        <v>-1</v>
      </c>
      <c r="F252" s="49">
        <v>5</v>
      </c>
      <c r="G252" s="49">
        <v>3</v>
      </c>
      <c r="H252" s="49">
        <v>-1</v>
      </c>
      <c r="I252" s="50">
        <v>5</v>
      </c>
      <c r="J252" s="50">
        <v>3</v>
      </c>
      <c r="K252" s="50">
        <v>-1</v>
      </c>
      <c r="L252" s="51">
        <v>5</v>
      </c>
      <c r="M252" s="51">
        <v>3</v>
      </c>
      <c r="N252" s="51">
        <v>-1</v>
      </c>
    </row>
    <row r="253" spans="1:14" x14ac:dyDescent="0.35">
      <c r="A253" s="25">
        <f t="shared" si="4"/>
        <v>32</v>
      </c>
      <c r="B253" s="26">
        <f>VLOOKUP(A253,Banen!A$2:B$50,2,0)</f>
        <v>0</v>
      </c>
      <c r="C253" s="48">
        <v>5</v>
      </c>
      <c r="D253" s="48">
        <v>3</v>
      </c>
      <c r="E253" s="48">
        <v>-1</v>
      </c>
      <c r="F253" s="49">
        <v>5</v>
      </c>
      <c r="G253" s="49">
        <v>3</v>
      </c>
      <c r="H253" s="49">
        <v>-1</v>
      </c>
      <c r="I253" s="50">
        <v>5</v>
      </c>
      <c r="J253" s="50">
        <v>3</v>
      </c>
      <c r="K253" s="50">
        <v>-1</v>
      </c>
      <c r="L253" s="51">
        <v>5</v>
      </c>
      <c r="M253" s="51">
        <v>3</v>
      </c>
      <c r="N253" s="51">
        <v>-1</v>
      </c>
    </row>
    <row r="254" spans="1:14" x14ac:dyDescent="0.35">
      <c r="A254" s="25">
        <f t="shared" si="4"/>
        <v>33</v>
      </c>
      <c r="B254" s="26">
        <f>VLOOKUP(A254,Banen!A$2:B$50,2,0)</f>
        <v>0</v>
      </c>
      <c r="C254" s="48">
        <v>5</v>
      </c>
      <c r="D254" s="48">
        <v>3</v>
      </c>
      <c r="E254" s="48">
        <v>-1</v>
      </c>
      <c r="F254" s="49">
        <v>5</v>
      </c>
      <c r="G254" s="49">
        <v>3</v>
      </c>
      <c r="H254" s="49">
        <v>-1</v>
      </c>
      <c r="I254" s="50">
        <v>5</v>
      </c>
      <c r="J254" s="50">
        <v>3</v>
      </c>
      <c r="K254" s="50">
        <v>-1</v>
      </c>
      <c r="L254" s="51">
        <v>5</v>
      </c>
      <c r="M254" s="51">
        <v>3</v>
      </c>
      <c r="N254" s="51">
        <v>-1</v>
      </c>
    </row>
    <row r="255" spans="1:14" x14ac:dyDescent="0.35">
      <c r="A255" s="25">
        <f t="shared" si="4"/>
        <v>34</v>
      </c>
      <c r="B255" s="26">
        <f>VLOOKUP(A255,Banen!A$2:B$50,2,0)</f>
        <v>0</v>
      </c>
      <c r="C255" s="48">
        <v>5</v>
      </c>
      <c r="D255" s="48">
        <v>3</v>
      </c>
      <c r="E255" s="48">
        <v>-1</v>
      </c>
      <c r="F255" s="49">
        <v>5</v>
      </c>
      <c r="G255" s="49">
        <v>3</v>
      </c>
      <c r="H255" s="49">
        <v>-1</v>
      </c>
      <c r="I255" s="50">
        <v>5</v>
      </c>
      <c r="J255" s="50">
        <v>3</v>
      </c>
      <c r="K255" s="50">
        <v>-1</v>
      </c>
      <c r="L255" s="51">
        <v>5</v>
      </c>
      <c r="M255" s="51">
        <v>3</v>
      </c>
      <c r="N255" s="51">
        <v>-1</v>
      </c>
    </row>
    <row r="256" spans="1:14" x14ac:dyDescent="0.35">
      <c r="A256" s="25">
        <f t="shared" si="4"/>
        <v>35</v>
      </c>
      <c r="B256" s="26">
        <f>VLOOKUP(A256,Banen!A$2:B$50,2,0)</f>
        <v>0</v>
      </c>
      <c r="C256" s="48">
        <v>5</v>
      </c>
      <c r="D256" s="48">
        <v>3</v>
      </c>
      <c r="E256" s="48">
        <v>-1</v>
      </c>
      <c r="F256" s="49">
        <v>5</v>
      </c>
      <c r="G256" s="49">
        <v>3</v>
      </c>
      <c r="H256" s="49">
        <v>-1</v>
      </c>
      <c r="I256" s="50">
        <v>5</v>
      </c>
      <c r="J256" s="50">
        <v>3</v>
      </c>
      <c r="K256" s="50">
        <v>-1</v>
      </c>
      <c r="L256" s="51">
        <v>5</v>
      </c>
      <c r="M256" s="51">
        <v>3</v>
      </c>
      <c r="N256" s="51">
        <v>-1</v>
      </c>
    </row>
    <row r="257" spans="1:16" x14ac:dyDescent="0.35">
      <c r="A257" s="25">
        <f t="shared" si="4"/>
        <v>36</v>
      </c>
      <c r="B257" s="26">
        <f>VLOOKUP(A257,Banen!A$2:B$50,2,0)</f>
        <v>0</v>
      </c>
      <c r="C257" s="48">
        <v>5</v>
      </c>
      <c r="D257" s="48">
        <v>3</v>
      </c>
      <c r="E257" s="48">
        <v>-1</v>
      </c>
      <c r="F257" s="49">
        <v>5</v>
      </c>
      <c r="G257" s="49">
        <v>3</v>
      </c>
      <c r="H257" s="49">
        <v>-1</v>
      </c>
      <c r="I257" s="50">
        <v>5</v>
      </c>
      <c r="J257" s="50">
        <v>3</v>
      </c>
      <c r="K257" s="50">
        <v>-1</v>
      </c>
      <c r="L257" s="51">
        <v>5</v>
      </c>
      <c r="M257" s="51">
        <v>3</v>
      </c>
      <c r="N257" s="51">
        <v>-1</v>
      </c>
    </row>
    <row r="258" spans="1:16" x14ac:dyDescent="0.35">
      <c r="A258" s="25">
        <f t="shared" si="4"/>
        <v>37</v>
      </c>
      <c r="B258" s="26">
        <f>VLOOKUP(A258,Banen!A$2:B$50,2,0)</f>
        <v>0</v>
      </c>
      <c r="C258" s="48">
        <v>5</v>
      </c>
      <c r="D258" s="48">
        <v>3</v>
      </c>
      <c r="E258" s="48">
        <v>-1</v>
      </c>
      <c r="F258" s="49">
        <v>5</v>
      </c>
      <c r="G258" s="49">
        <v>3</v>
      </c>
      <c r="H258" s="49">
        <v>-1</v>
      </c>
      <c r="I258" s="50">
        <v>5</v>
      </c>
      <c r="J258" s="50">
        <v>3</v>
      </c>
      <c r="K258" s="50">
        <v>-1</v>
      </c>
      <c r="L258" s="51">
        <v>5</v>
      </c>
      <c r="M258" s="51">
        <v>3</v>
      </c>
      <c r="N258" s="51">
        <v>-1</v>
      </c>
    </row>
    <row r="259" spans="1:16" x14ac:dyDescent="0.35">
      <c r="A259" s="25">
        <f t="shared" si="4"/>
        <v>38</v>
      </c>
      <c r="B259" s="26">
        <f>VLOOKUP(A259,Banen!A$2:B$50,2,0)</f>
        <v>0</v>
      </c>
      <c r="C259" s="48">
        <v>5</v>
      </c>
      <c r="D259" s="48">
        <v>3</v>
      </c>
      <c r="E259" s="48">
        <v>-1</v>
      </c>
      <c r="F259" s="49">
        <v>5</v>
      </c>
      <c r="G259" s="49">
        <v>3</v>
      </c>
      <c r="H259" s="49">
        <v>-1</v>
      </c>
      <c r="I259" s="50">
        <v>5</v>
      </c>
      <c r="J259" s="50">
        <v>3</v>
      </c>
      <c r="K259" s="50">
        <v>-1</v>
      </c>
      <c r="L259" s="51">
        <v>5</v>
      </c>
      <c r="M259" s="51">
        <v>3</v>
      </c>
      <c r="N259" s="51">
        <v>-1</v>
      </c>
    </row>
    <row r="260" spans="1:16" x14ac:dyDescent="0.35">
      <c r="A260" s="25">
        <f t="shared" si="4"/>
        <v>39</v>
      </c>
      <c r="B260" s="26">
        <f>VLOOKUP(A260,Banen!A$2:B$50,2,0)</f>
        <v>0</v>
      </c>
      <c r="C260" s="48">
        <v>5</v>
      </c>
      <c r="D260" s="48">
        <v>3</v>
      </c>
      <c r="E260" s="48">
        <v>-1</v>
      </c>
      <c r="F260" s="49">
        <v>5</v>
      </c>
      <c r="G260" s="49">
        <v>3</v>
      </c>
      <c r="H260" s="49">
        <v>-1</v>
      </c>
      <c r="I260" s="50">
        <v>5</v>
      </c>
      <c r="J260" s="50">
        <v>3</v>
      </c>
      <c r="K260" s="50">
        <v>-1</v>
      </c>
      <c r="L260" s="51">
        <v>5</v>
      </c>
      <c r="M260" s="51">
        <v>3</v>
      </c>
      <c r="N260" s="51">
        <v>-1</v>
      </c>
    </row>
    <row r="261" spans="1:16" x14ac:dyDescent="0.35">
      <c r="A261" s="25">
        <f t="shared" si="4"/>
        <v>40</v>
      </c>
      <c r="B261" s="26">
        <f>VLOOKUP(A261,Banen!A$2:B$50,2,0)</f>
        <v>0</v>
      </c>
      <c r="C261" s="48">
        <v>5</v>
      </c>
      <c r="D261" s="48">
        <v>3</v>
      </c>
      <c r="E261" s="48">
        <v>-1</v>
      </c>
      <c r="F261" s="49">
        <v>5</v>
      </c>
      <c r="G261" s="49">
        <v>3</v>
      </c>
      <c r="H261" s="49">
        <v>-1</v>
      </c>
      <c r="I261" s="50">
        <v>5</v>
      </c>
      <c r="J261" s="50">
        <v>3</v>
      </c>
      <c r="K261" s="50">
        <v>-1</v>
      </c>
      <c r="L261" s="51">
        <v>5</v>
      </c>
      <c r="M261" s="51">
        <v>3</v>
      </c>
      <c r="N261" s="51">
        <v>-1</v>
      </c>
    </row>
    <row r="262" spans="1:16" x14ac:dyDescent="0.35">
      <c r="C262" s="1"/>
      <c r="D262" s="1"/>
      <c r="E262" s="1"/>
      <c r="F262" s="1"/>
    </row>
    <row r="264" spans="1:16" ht="15" customHeight="1" x14ac:dyDescent="0.35">
      <c r="B264" s="28" t="s">
        <v>63</v>
      </c>
      <c r="C264" s="83"/>
      <c r="D264" s="29"/>
      <c r="E264" s="30"/>
      <c r="F264" s="102"/>
      <c r="G264" s="103"/>
      <c r="H264" s="104"/>
      <c r="I264" s="102"/>
      <c r="J264" s="103"/>
      <c r="K264" s="104"/>
      <c r="L264" s="102"/>
      <c r="M264" s="103"/>
      <c r="N264" s="104"/>
      <c r="O264" s="105" t="str">
        <f>Startliste!A4</f>
        <v>JLT 22796394</v>
      </c>
      <c r="P264" s="106"/>
    </row>
    <row r="265" spans="1:16" x14ac:dyDescent="0.35">
      <c r="B265" s="28" t="s">
        <v>64</v>
      </c>
      <c r="C265" s="83"/>
      <c r="D265" s="29"/>
      <c r="E265" s="30"/>
      <c r="F265" s="102"/>
      <c r="G265" s="103"/>
      <c r="H265" s="104"/>
      <c r="I265" s="102"/>
      <c r="J265" s="103"/>
      <c r="K265" s="104"/>
      <c r="L265" s="102"/>
      <c r="M265" s="103"/>
      <c r="N265" s="104"/>
      <c r="O265" s="106"/>
      <c r="P265" s="106"/>
    </row>
    <row r="266" spans="1:16" x14ac:dyDescent="0.35">
      <c r="B266" s="28" t="s">
        <v>65</v>
      </c>
      <c r="C266" s="83"/>
      <c r="D266" s="31"/>
      <c r="E266" s="30"/>
      <c r="F266" s="102"/>
      <c r="G266" s="103"/>
      <c r="H266" s="104"/>
      <c r="I266" s="102"/>
      <c r="J266" s="103"/>
      <c r="K266" s="104"/>
      <c r="L266" s="102"/>
      <c r="M266" s="103"/>
      <c r="N266" s="104"/>
      <c r="O266" s="106"/>
      <c r="P266" s="106"/>
    </row>
    <row r="267" spans="1:16" x14ac:dyDescent="0.35">
      <c r="B267" s="2"/>
      <c r="C267" s="2"/>
      <c r="D267" s="2"/>
      <c r="E267" s="2"/>
      <c r="F267" s="2"/>
      <c r="G267" s="2"/>
      <c r="H267" s="2"/>
      <c r="I267" s="2"/>
      <c r="J267" s="2"/>
      <c r="K267" s="2"/>
      <c r="L267" s="2"/>
      <c r="M267" s="2"/>
      <c r="N267" s="2"/>
      <c r="O267" s="106"/>
      <c r="P267" s="106"/>
    </row>
    <row r="268" spans="1:16" x14ac:dyDescent="0.35">
      <c r="B268" s="28" t="s">
        <v>66</v>
      </c>
      <c r="C268" s="102"/>
      <c r="D268" s="103"/>
      <c r="E268" s="104"/>
      <c r="F268" s="102"/>
      <c r="G268" s="103"/>
      <c r="H268" s="104"/>
      <c r="I268" s="102"/>
      <c r="J268" s="103"/>
      <c r="K268" s="104"/>
      <c r="L268" s="102"/>
      <c r="M268" s="103"/>
      <c r="N268" s="104"/>
      <c r="O268" s="106"/>
      <c r="P268" s="106"/>
    </row>
    <row r="271" spans="1:16" x14ac:dyDescent="0.35">
      <c r="B271" s="3" t="s">
        <v>60</v>
      </c>
    </row>
    <row r="272" spans="1:16" x14ac:dyDescent="0.35">
      <c r="B272" s="3">
        <f>B218+1</f>
        <v>6</v>
      </c>
    </row>
    <row r="273" spans="1:17" x14ac:dyDescent="0.35">
      <c r="A273" s="22"/>
      <c r="B273" s="23"/>
      <c r="C273" s="99">
        <f>Startliste!C23</f>
        <v>21</v>
      </c>
      <c r="D273" s="99"/>
      <c r="E273" s="99"/>
      <c r="F273" s="99">
        <f>Startliste!C24</f>
        <v>22</v>
      </c>
      <c r="G273" s="99"/>
      <c r="H273" s="99"/>
      <c r="I273" s="99">
        <f>Startliste!C25</f>
        <v>23</v>
      </c>
      <c r="J273" s="99"/>
      <c r="K273" s="99"/>
      <c r="L273" s="99">
        <f>Startliste!C26</f>
        <v>24</v>
      </c>
      <c r="M273" s="99"/>
      <c r="N273" s="99"/>
    </row>
    <row r="274" spans="1:17" x14ac:dyDescent="0.35">
      <c r="A274" s="22"/>
      <c r="B274" s="23"/>
      <c r="C274" s="100" t="str">
        <f>Startliste!D23</f>
        <v>Jan Flinker</v>
      </c>
      <c r="D274" s="100"/>
      <c r="E274" s="100"/>
      <c r="F274" s="100" t="str">
        <f>Startliste!D24</f>
        <v>Fin Jørgensen</v>
      </c>
      <c r="G274" s="100"/>
      <c r="H274" s="100"/>
      <c r="I274" s="100" t="str">
        <f>Startliste!D25</f>
        <v>Klaus Knudsen</v>
      </c>
      <c r="J274" s="100"/>
      <c r="K274" s="100"/>
      <c r="L274" s="100" t="str">
        <f>Startliste!D26</f>
        <v>Erik Mogensbæk</v>
      </c>
      <c r="M274" s="100"/>
      <c r="N274" s="100"/>
    </row>
    <row r="275" spans="1:17" x14ac:dyDescent="0.35">
      <c r="A275" s="85" t="s">
        <v>61</v>
      </c>
      <c r="B275" s="24" t="s">
        <v>62</v>
      </c>
      <c r="C275" s="101"/>
      <c r="D275" s="101"/>
      <c r="E275" s="101"/>
      <c r="F275" s="101"/>
      <c r="G275" s="101"/>
      <c r="H275" s="101"/>
      <c r="I275" s="101"/>
      <c r="J275" s="101"/>
      <c r="K275" s="101"/>
      <c r="L275" s="101"/>
      <c r="M275" s="101"/>
      <c r="N275" s="101"/>
      <c r="O275" s="5"/>
      <c r="P275" s="2"/>
      <c r="Q275" s="2"/>
    </row>
    <row r="276" spans="1:17" x14ac:dyDescent="0.35">
      <c r="A276" s="25">
        <v>1</v>
      </c>
      <c r="B276" s="26" t="str">
        <f>VLOOKUP(A276,Banen!A$2:B$50,2,0)</f>
        <v>Muflon</v>
      </c>
      <c r="C276" s="48">
        <v>5</v>
      </c>
      <c r="D276" s="48">
        <v>3</v>
      </c>
      <c r="E276" s="48">
        <v>-1</v>
      </c>
      <c r="F276" s="49">
        <v>5</v>
      </c>
      <c r="G276" s="49">
        <v>3</v>
      </c>
      <c r="H276" s="49">
        <v>-1</v>
      </c>
      <c r="I276" s="50">
        <v>5</v>
      </c>
      <c r="J276" s="50">
        <v>3</v>
      </c>
      <c r="K276" s="50">
        <v>-1</v>
      </c>
      <c r="L276" s="51">
        <v>5</v>
      </c>
      <c r="M276" s="51">
        <v>3</v>
      </c>
      <c r="N276" s="51">
        <v>-1</v>
      </c>
    </row>
    <row r="277" spans="1:17" x14ac:dyDescent="0.35">
      <c r="A277" s="25">
        <f>A276+1</f>
        <v>2</v>
      </c>
      <c r="B277" s="26" t="str">
        <f>VLOOKUP(A277,Banen!A$2:B$50,2,0)</f>
        <v>Kok</v>
      </c>
      <c r="C277" s="48">
        <v>5</v>
      </c>
      <c r="D277" s="48">
        <v>3</v>
      </c>
      <c r="E277" s="48">
        <v>-1</v>
      </c>
      <c r="F277" s="49">
        <v>5</v>
      </c>
      <c r="G277" s="49">
        <v>3</v>
      </c>
      <c r="H277" s="49">
        <v>-1</v>
      </c>
      <c r="I277" s="50">
        <v>5</v>
      </c>
      <c r="J277" s="50">
        <v>3</v>
      </c>
      <c r="K277" s="50">
        <v>-1</v>
      </c>
      <c r="L277" s="51">
        <v>5</v>
      </c>
      <c r="M277" s="51">
        <v>3</v>
      </c>
      <c r="N277" s="51">
        <v>-1</v>
      </c>
    </row>
    <row r="278" spans="1:17" x14ac:dyDescent="0.35">
      <c r="A278" s="25">
        <f t="shared" ref="A278:A315" si="5">A277+1</f>
        <v>3</v>
      </c>
      <c r="B278" s="26" t="str">
        <f>VLOOKUP(A278,Banen!A$2:B$50,2,0)</f>
        <v>Jærv</v>
      </c>
      <c r="C278" s="48">
        <v>5</v>
      </c>
      <c r="D278" s="48">
        <v>3</v>
      </c>
      <c r="E278" s="48">
        <v>-1</v>
      </c>
      <c r="F278" s="49">
        <v>5</v>
      </c>
      <c r="G278" s="49">
        <v>3</v>
      </c>
      <c r="H278" s="49">
        <v>-1</v>
      </c>
      <c r="I278" s="50">
        <v>5</v>
      </c>
      <c r="J278" s="50">
        <v>3</v>
      </c>
      <c r="K278" s="50">
        <v>-1</v>
      </c>
      <c r="L278" s="51">
        <v>5</v>
      </c>
      <c r="M278" s="51">
        <v>3</v>
      </c>
      <c r="N278" s="51">
        <v>-1</v>
      </c>
    </row>
    <row r="279" spans="1:17" x14ac:dyDescent="0.35">
      <c r="A279" s="25">
        <f t="shared" si="5"/>
        <v>4</v>
      </c>
      <c r="B279" s="26" t="str">
        <f>VLOOKUP(A279,Banen!A$2:B$50,2,0)</f>
        <v>Mårhund</v>
      </c>
      <c r="C279" s="48">
        <v>5</v>
      </c>
      <c r="D279" s="48">
        <v>3</v>
      </c>
      <c r="E279" s="48">
        <v>-1</v>
      </c>
      <c r="F279" s="49">
        <v>5</v>
      </c>
      <c r="G279" s="49">
        <v>3</v>
      </c>
      <c r="H279" s="49">
        <v>-1</v>
      </c>
      <c r="I279" s="50">
        <v>5</v>
      </c>
      <c r="J279" s="50">
        <v>3</v>
      </c>
      <c r="K279" s="50">
        <v>-1</v>
      </c>
      <c r="L279" s="51">
        <v>5</v>
      </c>
      <c r="M279" s="51">
        <v>3</v>
      </c>
      <c r="N279" s="51">
        <v>-1</v>
      </c>
    </row>
    <row r="280" spans="1:17" x14ac:dyDescent="0.35">
      <c r="A280" s="25">
        <f t="shared" si="5"/>
        <v>5</v>
      </c>
      <c r="B280" s="26" t="str">
        <f>VLOOKUP(A280,Banen!A$2:B$50,2,0)</f>
        <v>Bæver</v>
      </c>
      <c r="C280" s="48">
        <v>5</v>
      </c>
      <c r="D280" s="48">
        <v>3</v>
      </c>
      <c r="E280" s="48">
        <v>-1</v>
      </c>
      <c r="F280" s="49">
        <v>5</v>
      </c>
      <c r="G280" s="49">
        <v>3</v>
      </c>
      <c r="H280" s="49">
        <v>-1</v>
      </c>
      <c r="I280" s="50">
        <v>5</v>
      </c>
      <c r="J280" s="50">
        <v>3</v>
      </c>
      <c r="K280" s="50">
        <v>-1</v>
      </c>
      <c r="L280" s="51">
        <v>5</v>
      </c>
      <c r="M280" s="51">
        <v>3</v>
      </c>
      <c r="N280" s="51">
        <v>-1</v>
      </c>
    </row>
    <row r="281" spans="1:17" x14ac:dyDescent="0.35">
      <c r="A281" s="25">
        <f t="shared" si="5"/>
        <v>6</v>
      </c>
      <c r="B281" s="26" t="str">
        <f>VLOOKUP(A281,Banen!A$2:B$50,2,0)</f>
        <v>Buk</v>
      </c>
      <c r="C281" s="48">
        <v>5</v>
      </c>
      <c r="D281" s="48">
        <v>3</v>
      </c>
      <c r="E281" s="48">
        <v>-1</v>
      </c>
      <c r="F281" s="49">
        <v>5</v>
      </c>
      <c r="G281" s="49">
        <v>3</v>
      </c>
      <c r="H281" s="49">
        <v>-1</v>
      </c>
      <c r="I281" s="50">
        <v>5</v>
      </c>
      <c r="J281" s="50">
        <v>3</v>
      </c>
      <c r="K281" s="50">
        <v>-1</v>
      </c>
      <c r="L281" s="51">
        <v>5</v>
      </c>
      <c r="M281" s="51">
        <v>3</v>
      </c>
      <c r="N281" s="51">
        <v>-1</v>
      </c>
    </row>
    <row r="282" spans="1:17" x14ac:dyDescent="0.35">
      <c r="A282" s="25">
        <f t="shared" si="5"/>
        <v>7</v>
      </c>
      <c r="B282" s="26" t="str">
        <f>VLOOKUP(A282,Banen!A$2:B$50,2,0)</f>
        <v>Gimse</v>
      </c>
      <c r="C282" s="48">
        <v>5</v>
      </c>
      <c r="D282" s="48">
        <v>3</v>
      </c>
      <c r="E282" s="48">
        <v>-1</v>
      </c>
      <c r="F282" s="49">
        <v>5</v>
      </c>
      <c r="G282" s="49">
        <v>3</v>
      </c>
      <c r="H282" s="49">
        <v>-1</v>
      </c>
      <c r="I282" s="50">
        <v>5</v>
      </c>
      <c r="J282" s="50">
        <v>3</v>
      </c>
      <c r="K282" s="50">
        <v>-1</v>
      </c>
      <c r="L282" s="51">
        <v>5</v>
      </c>
      <c r="M282" s="51">
        <v>3</v>
      </c>
      <c r="N282" s="51">
        <v>-1</v>
      </c>
    </row>
    <row r="283" spans="1:17" x14ac:dyDescent="0.35">
      <c r="A283" s="25">
        <f t="shared" si="5"/>
        <v>8</v>
      </c>
      <c r="B283" s="26" t="str">
        <f>VLOOKUP(A283,Banen!A$2:B$50,2,0)</f>
        <v>Ræv</v>
      </c>
      <c r="C283" s="48">
        <v>5</v>
      </c>
      <c r="D283" s="48">
        <v>3</v>
      </c>
      <c r="E283" s="48">
        <v>-1</v>
      </c>
      <c r="F283" s="49">
        <v>5</v>
      </c>
      <c r="G283" s="49">
        <v>3</v>
      </c>
      <c r="H283" s="49">
        <v>-1</v>
      </c>
      <c r="I283" s="50">
        <v>5</v>
      </c>
      <c r="J283" s="50">
        <v>3</v>
      </c>
      <c r="K283" s="50">
        <v>-1</v>
      </c>
      <c r="L283" s="51">
        <v>5</v>
      </c>
      <c r="M283" s="51">
        <v>3</v>
      </c>
      <c r="N283" s="51">
        <v>-1</v>
      </c>
    </row>
    <row r="284" spans="1:17" x14ac:dyDescent="0.35">
      <c r="A284" s="25">
        <f t="shared" si="5"/>
        <v>9</v>
      </c>
      <c r="B284" s="26" t="str">
        <f>VLOOKUP(A284,Banen!A$2:B$50,2,0)</f>
        <v>Tjur</v>
      </c>
      <c r="C284" s="48">
        <v>5</v>
      </c>
      <c r="D284" s="48">
        <v>3</v>
      </c>
      <c r="E284" s="48">
        <v>-1</v>
      </c>
      <c r="F284" s="49">
        <v>5</v>
      </c>
      <c r="G284" s="49">
        <v>3</v>
      </c>
      <c r="H284" s="49">
        <v>-1</v>
      </c>
      <c r="I284" s="50">
        <v>5</v>
      </c>
      <c r="J284" s="50">
        <v>3</v>
      </c>
      <c r="K284" s="50">
        <v>-1</v>
      </c>
      <c r="L284" s="51">
        <v>5</v>
      </c>
      <c r="M284" s="51">
        <v>3</v>
      </c>
      <c r="N284" s="51">
        <v>-1</v>
      </c>
    </row>
    <row r="285" spans="1:17" x14ac:dyDescent="0.35">
      <c r="A285" s="25">
        <f t="shared" si="5"/>
        <v>10</v>
      </c>
      <c r="B285" s="26" t="str">
        <f>VLOOKUP(A285,Banen!A$2:B$50,2,0)</f>
        <v>Vaskebjørn</v>
      </c>
      <c r="C285" s="48">
        <v>5</v>
      </c>
      <c r="D285" s="48">
        <v>3</v>
      </c>
      <c r="E285" s="48">
        <v>-1</v>
      </c>
      <c r="F285" s="49">
        <v>5</v>
      </c>
      <c r="G285" s="49">
        <v>3</v>
      </c>
      <c r="H285" s="49">
        <v>-1</v>
      </c>
      <c r="I285" s="50">
        <v>5</v>
      </c>
      <c r="J285" s="50">
        <v>3</v>
      </c>
      <c r="K285" s="50">
        <v>-1</v>
      </c>
      <c r="L285" s="51">
        <v>5</v>
      </c>
      <c r="M285" s="51">
        <v>3</v>
      </c>
      <c r="N285" s="51">
        <v>-1</v>
      </c>
    </row>
    <row r="286" spans="1:17" x14ac:dyDescent="0.35">
      <c r="A286" s="25">
        <f t="shared" si="5"/>
        <v>11</v>
      </c>
      <c r="B286" s="26" t="str">
        <f>VLOOKUP(A286,Banen!A$2:B$50,2,0)</f>
        <v>Kronhjort</v>
      </c>
      <c r="C286" s="48">
        <v>5</v>
      </c>
      <c r="D286" s="48">
        <v>3</v>
      </c>
      <c r="E286" s="48">
        <v>-1</v>
      </c>
      <c r="F286" s="49">
        <v>5</v>
      </c>
      <c r="G286" s="49">
        <v>3</v>
      </c>
      <c r="H286" s="49">
        <v>-1</v>
      </c>
      <c r="I286" s="50">
        <v>5</v>
      </c>
      <c r="J286" s="50">
        <v>3</v>
      </c>
      <c r="K286" s="50">
        <v>-1</v>
      </c>
      <c r="L286" s="51">
        <v>5</v>
      </c>
      <c r="M286" s="51">
        <v>3</v>
      </c>
      <c r="N286" s="51">
        <v>-1</v>
      </c>
    </row>
    <row r="287" spans="1:17" x14ac:dyDescent="0.35">
      <c r="A287" s="25">
        <f t="shared" si="5"/>
        <v>12</v>
      </c>
      <c r="B287" s="26" t="str">
        <f>VLOOKUP(A287,Banen!A$2:B$50,2,0)</f>
        <v>Dåhjort</v>
      </c>
      <c r="C287" s="48">
        <v>5</v>
      </c>
      <c r="D287" s="48">
        <v>3</v>
      </c>
      <c r="E287" s="48">
        <v>-1</v>
      </c>
      <c r="F287" s="49">
        <v>5</v>
      </c>
      <c r="G287" s="49">
        <v>3</v>
      </c>
      <c r="H287" s="49">
        <v>-1</v>
      </c>
      <c r="I287" s="50">
        <v>5</v>
      </c>
      <c r="J287" s="50">
        <v>3</v>
      </c>
      <c r="K287" s="50">
        <v>-1</v>
      </c>
      <c r="L287" s="51">
        <v>5</v>
      </c>
      <c r="M287" s="51">
        <v>3</v>
      </c>
      <c r="N287" s="51">
        <v>-1</v>
      </c>
    </row>
    <row r="288" spans="1:17" x14ac:dyDescent="0.35">
      <c r="A288" s="25">
        <f t="shared" si="5"/>
        <v>13</v>
      </c>
      <c r="B288" s="26" t="str">
        <f>VLOOKUP(A288,Banen!A$2:B$50,2,0)</f>
        <v>Stenbuk Brun</v>
      </c>
      <c r="C288" s="48">
        <v>5</v>
      </c>
      <c r="D288" s="48">
        <v>3</v>
      </c>
      <c r="E288" s="48">
        <v>-1</v>
      </c>
      <c r="F288" s="49">
        <v>5</v>
      </c>
      <c r="G288" s="49">
        <v>3</v>
      </c>
      <c r="H288" s="49">
        <v>-1</v>
      </c>
      <c r="I288" s="50">
        <v>5</v>
      </c>
      <c r="J288" s="50">
        <v>3</v>
      </c>
      <c r="K288" s="50">
        <v>-1</v>
      </c>
      <c r="L288" s="51">
        <v>5</v>
      </c>
      <c r="M288" s="51">
        <v>3</v>
      </c>
      <c r="N288" s="51">
        <v>-1</v>
      </c>
    </row>
    <row r="289" spans="1:14" x14ac:dyDescent="0.35">
      <c r="A289" s="25">
        <f t="shared" si="5"/>
        <v>14</v>
      </c>
      <c r="B289" s="26" t="str">
        <f>VLOOKUP(A289,Banen!A$2:B$50,2,0)</f>
        <v>And</v>
      </c>
      <c r="C289" s="48">
        <v>5</v>
      </c>
      <c r="D289" s="48">
        <v>3</v>
      </c>
      <c r="E289" s="48">
        <v>-1</v>
      </c>
      <c r="F289" s="49">
        <v>5</v>
      </c>
      <c r="G289" s="49">
        <v>3</v>
      </c>
      <c r="H289" s="49">
        <v>-1</v>
      </c>
      <c r="I289" s="50">
        <v>5</v>
      </c>
      <c r="J289" s="50">
        <v>3</v>
      </c>
      <c r="K289" s="50">
        <v>-1</v>
      </c>
      <c r="L289" s="51">
        <v>5</v>
      </c>
      <c r="M289" s="51">
        <v>3</v>
      </c>
      <c r="N289" s="51">
        <v>-1</v>
      </c>
    </row>
    <row r="290" spans="1:14" x14ac:dyDescent="0.35">
      <c r="A290" s="25">
        <f t="shared" si="5"/>
        <v>15</v>
      </c>
      <c r="B290" s="26" t="str">
        <f>VLOOKUP(A290,Banen!A$2:B$50,2,0)</f>
        <v>Kalkun</v>
      </c>
      <c r="C290" s="48">
        <v>5</v>
      </c>
      <c r="D290" s="48">
        <v>3</v>
      </c>
      <c r="E290" s="48">
        <v>-1</v>
      </c>
      <c r="F290" s="49">
        <v>5</v>
      </c>
      <c r="G290" s="49">
        <v>3</v>
      </c>
      <c r="H290" s="49">
        <v>-1</v>
      </c>
      <c r="I290" s="50">
        <v>5</v>
      </c>
      <c r="J290" s="50">
        <v>3</v>
      </c>
      <c r="K290" s="50">
        <v>-1</v>
      </c>
      <c r="L290" s="51">
        <v>5</v>
      </c>
      <c r="M290" s="51">
        <v>3</v>
      </c>
      <c r="N290" s="51">
        <v>-1</v>
      </c>
    </row>
    <row r="291" spans="1:14" x14ac:dyDescent="0.35">
      <c r="A291" s="25">
        <f t="shared" si="5"/>
        <v>16</v>
      </c>
      <c r="B291" s="26" t="str">
        <f>VLOOKUP(A291,Banen!A$2:B$50,2,0)</f>
        <v>Orne</v>
      </c>
      <c r="C291" s="48">
        <v>5</v>
      </c>
      <c r="D291" s="48">
        <v>3</v>
      </c>
      <c r="E291" s="48">
        <v>-1</v>
      </c>
      <c r="F291" s="49">
        <v>5</v>
      </c>
      <c r="G291" s="49">
        <v>3</v>
      </c>
      <c r="H291" s="49">
        <v>-1</v>
      </c>
      <c r="I291" s="50">
        <v>5</v>
      </c>
      <c r="J291" s="50">
        <v>3</v>
      </c>
      <c r="K291" s="50">
        <v>-1</v>
      </c>
      <c r="L291" s="51">
        <v>5</v>
      </c>
      <c r="M291" s="51">
        <v>3</v>
      </c>
      <c r="N291" s="51">
        <v>-1</v>
      </c>
    </row>
    <row r="292" spans="1:14" x14ac:dyDescent="0.35">
      <c r="A292" s="25">
        <f t="shared" si="5"/>
        <v>17</v>
      </c>
      <c r="B292" s="26" t="str">
        <f>VLOOKUP(A292,Banen!A$2:B$50,2,0)</f>
        <v>Gås</v>
      </c>
      <c r="C292" s="48">
        <v>5</v>
      </c>
      <c r="D292" s="48">
        <v>3</v>
      </c>
      <c r="E292" s="48">
        <v>-1</v>
      </c>
      <c r="F292" s="49">
        <v>5</v>
      </c>
      <c r="G292" s="49">
        <v>3</v>
      </c>
      <c r="H292" s="49">
        <v>-1</v>
      </c>
      <c r="I292" s="50">
        <v>5</v>
      </c>
      <c r="J292" s="50">
        <v>3</v>
      </c>
      <c r="K292" s="50">
        <v>-1</v>
      </c>
      <c r="L292" s="51">
        <v>5</v>
      </c>
      <c r="M292" s="51">
        <v>3</v>
      </c>
      <c r="N292" s="51">
        <v>-1</v>
      </c>
    </row>
    <row r="293" spans="1:14" x14ac:dyDescent="0.35">
      <c r="A293" s="25">
        <f t="shared" si="5"/>
        <v>18</v>
      </c>
      <c r="B293" s="26" t="str">
        <f>VLOOKUP(A293,Banen!A$2:B$50,2,0)</f>
        <v>Stenbuk Hvid</v>
      </c>
      <c r="C293" s="48">
        <v>5</v>
      </c>
      <c r="D293" s="48">
        <v>3</v>
      </c>
      <c r="E293" s="48">
        <v>-1</v>
      </c>
      <c r="F293" s="49">
        <v>5</v>
      </c>
      <c r="G293" s="49">
        <v>3</v>
      </c>
      <c r="H293" s="49">
        <v>-1</v>
      </c>
      <c r="I293" s="50">
        <v>5</v>
      </c>
      <c r="J293" s="50">
        <v>3</v>
      </c>
      <c r="K293" s="50">
        <v>-1</v>
      </c>
      <c r="L293" s="51">
        <v>5</v>
      </c>
      <c r="M293" s="51">
        <v>3</v>
      </c>
      <c r="N293" s="51">
        <v>-1</v>
      </c>
    </row>
    <row r="294" spans="1:14" x14ac:dyDescent="0.35">
      <c r="A294" s="25">
        <f t="shared" si="5"/>
        <v>19</v>
      </c>
      <c r="B294" s="26" t="str">
        <f>VLOOKUP(A294,Banen!A$2:B$50,2,0)</f>
        <v>Muflon</v>
      </c>
      <c r="C294" s="48">
        <v>5</v>
      </c>
      <c r="D294" s="48">
        <v>3</v>
      </c>
      <c r="E294" s="48">
        <v>-1</v>
      </c>
      <c r="F294" s="49">
        <v>5</v>
      </c>
      <c r="G294" s="49">
        <v>3</v>
      </c>
      <c r="H294" s="49">
        <v>-1</v>
      </c>
      <c r="I294" s="50">
        <v>5</v>
      </c>
      <c r="J294" s="50">
        <v>3</v>
      </c>
      <c r="K294" s="50">
        <v>-1</v>
      </c>
      <c r="L294" s="51">
        <v>5</v>
      </c>
      <c r="M294" s="51">
        <v>3</v>
      </c>
      <c r="N294" s="51">
        <v>-1</v>
      </c>
    </row>
    <row r="295" spans="1:14" x14ac:dyDescent="0.35">
      <c r="A295" s="25">
        <f t="shared" si="5"/>
        <v>20</v>
      </c>
      <c r="B295" s="26" t="str">
        <f>VLOOKUP(A295,Banen!A$2:B$50,2,0)</f>
        <v>Rensdyr</v>
      </c>
      <c r="C295" s="48">
        <v>5</v>
      </c>
      <c r="D295" s="48">
        <v>3</v>
      </c>
      <c r="E295" s="48">
        <v>-1</v>
      </c>
      <c r="F295" s="49">
        <v>5</v>
      </c>
      <c r="G295" s="49">
        <v>3</v>
      </c>
      <c r="H295" s="49">
        <v>-1</v>
      </c>
      <c r="I295" s="50">
        <v>5</v>
      </c>
      <c r="J295" s="50">
        <v>3</v>
      </c>
      <c r="K295" s="50">
        <v>-1</v>
      </c>
      <c r="L295" s="51">
        <v>5</v>
      </c>
      <c r="M295" s="51">
        <v>3</v>
      </c>
      <c r="N295" s="51">
        <v>-1</v>
      </c>
    </row>
    <row r="296" spans="1:14" x14ac:dyDescent="0.35">
      <c r="A296" s="25">
        <f t="shared" si="5"/>
        <v>21</v>
      </c>
      <c r="B296" s="26" t="str">
        <f>VLOOKUP(A296,Banen!A$2:B$50,2,0)</f>
        <v>Kok</v>
      </c>
      <c r="C296" s="48">
        <v>5</v>
      </c>
      <c r="D296" s="48">
        <v>3</v>
      </c>
      <c r="E296" s="48">
        <v>-1</v>
      </c>
      <c r="F296" s="49">
        <v>5</v>
      </c>
      <c r="G296" s="49">
        <v>3</v>
      </c>
      <c r="H296" s="49">
        <v>-1</v>
      </c>
      <c r="I296" s="50">
        <v>5</v>
      </c>
      <c r="J296" s="50">
        <v>3</v>
      </c>
      <c r="K296" s="50">
        <v>-1</v>
      </c>
      <c r="L296" s="51">
        <v>5</v>
      </c>
      <c r="M296" s="51">
        <v>3</v>
      </c>
      <c r="N296" s="51">
        <v>-1</v>
      </c>
    </row>
    <row r="297" spans="1:14" x14ac:dyDescent="0.35">
      <c r="A297" s="25">
        <f t="shared" si="5"/>
        <v>22</v>
      </c>
      <c r="B297" s="26" t="str">
        <f>VLOOKUP(A297,Banen!A$2:B$50,2,0)</f>
        <v>Bæver</v>
      </c>
      <c r="C297" s="48">
        <v>5</v>
      </c>
      <c r="D297" s="48">
        <v>3</v>
      </c>
      <c r="E297" s="48">
        <v>-1</v>
      </c>
      <c r="F297" s="49">
        <v>5</v>
      </c>
      <c r="G297" s="49">
        <v>3</v>
      </c>
      <c r="H297" s="49">
        <v>-1</v>
      </c>
      <c r="I297" s="50">
        <v>5</v>
      </c>
      <c r="J297" s="50">
        <v>3</v>
      </c>
      <c r="K297" s="50">
        <v>-1</v>
      </c>
      <c r="L297" s="51">
        <v>5</v>
      </c>
      <c r="M297" s="51">
        <v>3</v>
      </c>
      <c r="N297" s="51">
        <v>-1</v>
      </c>
    </row>
    <row r="298" spans="1:14" x14ac:dyDescent="0.35">
      <c r="A298" s="25">
        <f t="shared" si="5"/>
        <v>23</v>
      </c>
      <c r="B298" s="26" t="str">
        <f>VLOOKUP(A298,Banen!A$2:B$50,2,0)</f>
        <v>Ulv</v>
      </c>
      <c r="C298" s="48">
        <v>5</v>
      </c>
      <c r="D298" s="48">
        <v>3</v>
      </c>
      <c r="E298" s="48">
        <v>-1</v>
      </c>
      <c r="F298" s="49">
        <v>5</v>
      </c>
      <c r="G298" s="49">
        <v>3</v>
      </c>
      <c r="H298" s="49">
        <v>-1</v>
      </c>
      <c r="I298" s="50">
        <v>5</v>
      </c>
      <c r="J298" s="50">
        <v>3</v>
      </c>
      <c r="K298" s="50">
        <v>-1</v>
      </c>
      <c r="L298" s="51">
        <v>5</v>
      </c>
      <c r="M298" s="51">
        <v>3</v>
      </c>
      <c r="N298" s="51">
        <v>-1</v>
      </c>
    </row>
    <row r="299" spans="1:14" x14ac:dyDescent="0.35">
      <c r="A299" s="25">
        <f t="shared" si="5"/>
        <v>24</v>
      </c>
      <c r="B299" s="26" t="str">
        <f>VLOOKUP(A299,Banen!A$2:B$50,2,0)</f>
        <v>Grævling</v>
      </c>
      <c r="C299" s="48">
        <v>5</v>
      </c>
      <c r="D299" s="48">
        <v>3</v>
      </c>
      <c r="E299" s="48">
        <v>-1</v>
      </c>
      <c r="F299" s="49">
        <v>5</v>
      </c>
      <c r="G299" s="49">
        <v>3</v>
      </c>
      <c r="H299" s="49">
        <v>-1</v>
      </c>
      <c r="I299" s="50">
        <v>5</v>
      </c>
      <c r="J299" s="50">
        <v>3</v>
      </c>
      <c r="K299" s="50">
        <v>-1</v>
      </c>
      <c r="L299" s="51">
        <v>5</v>
      </c>
      <c r="M299" s="51">
        <v>3</v>
      </c>
      <c r="N299" s="51">
        <v>-1</v>
      </c>
    </row>
    <row r="300" spans="1:14" x14ac:dyDescent="0.35">
      <c r="A300" s="25">
        <f t="shared" si="5"/>
        <v>25</v>
      </c>
      <c r="B300" s="26" t="str">
        <f>VLOOKUP(A300,Banen!A$2:B$50,2,0)</f>
        <v>Urfugl</v>
      </c>
      <c r="C300" s="48">
        <v>5</v>
      </c>
      <c r="D300" s="48">
        <v>3</v>
      </c>
      <c r="E300" s="48">
        <v>-1</v>
      </c>
      <c r="F300" s="49">
        <v>5</v>
      </c>
      <c r="G300" s="49">
        <v>3</v>
      </c>
      <c r="H300" s="49">
        <v>-1</v>
      </c>
      <c r="I300" s="50">
        <v>5</v>
      </c>
      <c r="J300" s="50">
        <v>3</v>
      </c>
      <c r="K300" s="50">
        <v>-1</v>
      </c>
      <c r="L300" s="51">
        <v>5</v>
      </c>
      <c r="M300" s="51">
        <v>3</v>
      </c>
      <c r="N300" s="51">
        <v>-1</v>
      </c>
    </row>
    <row r="301" spans="1:14" x14ac:dyDescent="0.35">
      <c r="A301" s="25">
        <f t="shared" si="5"/>
        <v>26</v>
      </c>
      <c r="B301" s="26" t="str">
        <f>VLOOKUP(A301,Banen!A$2:B$50,2,0)</f>
        <v>Odder</v>
      </c>
      <c r="C301" s="48">
        <v>5</v>
      </c>
      <c r="D301" s="48">
        <v>3</v>
      </c>
      <c r="E301" s="48">
        <v>-1</v>
      </c>
      <c r="F301" s="49">
        <v>5</v>
      </c>
      <c r="G301" s="49">
        <v>3</v>
      </c>
      <c r="H301" s="49">
        <v>-1</v>
      </c>
      <c r="I301" s="50">
        <v>5</v>
      </c>
      <c r="J301" s="50">
        <v>3</v>
      </c>
      <c r="K301" s="50">
        <v>-1</v>
      </c>
      <c r="L301" s="51">
        <v>5</v>
      </c>
      <c r="M301" s="51">
        <v>3</v>
      </c>
      <c r="N301" s="51">
        <v>-1</v>
      </c>
    </row>
    <row r="302" spans="1:14" x14ac:dyDescent="0.35">
      <c r="A302" s="25">
        <f t="shared" si="5"/>
        <v>27</v>
      </c>
      <c r="B302" s="26" t="str">
        <f>VLOOKUP(A302,Banen!A$2:B$50,2,0)</f>
        <v>Rå</v>
      </c>
      <c r="C302" s="48">
        <v>5</v>
      </c>
      <c r="D302" s="48">
        <v>3</v>
      </c>
      <c r="E302" s="48">
        <v>-1</v>
      </c>
      <c r="F302" s="49">
        <v>5</v>
      </c>
      <c r="G302" s="49">
        <v>3</v>
      </c>
      <c r="H302" s="49">
        <v>-1</v>
      </c>
      <c r="I302" s="50">
        <v>5</v>
      </c>
      <c r="J302" s="50">
        <v>3</v>
      </c>
      <c r="K302" s="50">
        <v>-1</v>
      </c>
      <c r="L302" s="51">
        <v>5</v>
      </c>
      <c r="M302" s="51">
        <v>3</v>
      </c>
      <c r="N302" s="51">
        <v>-1</v>
      </c>
    </row>
    <row r="303" spans="1:14" x14ac:dyDescent="0.35">
      <c r="A303" s="25">
        <f t="shared" si="5"/>
        <v>28</v>
      </c>
      <c r="B303" s="26" t="str">
        <f>VLOOKUP(A303,Banen!A$2:B$50,2,0)</f>
        <v>Ræv</v>
      </c>
      <c r="C303" s="48">
        <v>5</v>
      </c>
      <c r="D303" s="48">
        <v>3</v>
      </c>
      <c r="E303" s="48">
        <v>-1</v>
      </c>
      <c r="F303" s="49">
        <v>5</v>
      </c>
      <c r="G303" s="49">
        <v>3</v>
      </c>
      <c r="H303" s="49">
        <v>-1</v>
      </c>
      <c r="I303" s="50">
        <v>5</v>
      </c>
      <c r="J303" s="50">
        <v>3</v>
      </c>
      <c r="K303" s="50">
        <v>-1</v>
      </c>
      <c r="L303" s="51">
        <v>5</v>
      </c>
      <c r="M303" s="51">
        <v>3</v>
      </c>
      <c r="N303" s="51">
        <v>-1</v>
      </c>
    </row>
    <row r="304" spans="1:14" x14ac:dyDescent="0.35">
      <c r="A304" s="25">
        <f t="shared" si="5"/>
        <v>29</v>
      </c>
      <c r="B304" s="26" t="str">
        <f>VLOOKUP(A304,Banen!A$2:B$50,2,0)</f>
        <v>Hare</v>
      </c>
      <c r="C304" s="48">
        <v>5</v>
      </c>
      <c r="D304" s="48">
        <v>3</v>
      </c>
      <c r="E304" s="48">
        <v>-1</v>
      </c>
      <c r="F304" s="49">
        <v>5</v>
      </c>
      <c r="G304" s="49">
        <v>3</v>
      </c>
      <c r="H304" s="49">
        <v>-1</v>
      </c>
      <c r="I304" s="50">
        <v>5</v>
      </c>
      <c r="J304" s="50">
        <v>3</v>
      </c>
      <c r="K304" s="50">
        <v>-1</v>
      </c>
      <c r="L304" s="51">
        <v>5</v>
      </c>
      <c r="M304" s="51">
        <v>3</v>
      </c>
      <c r="N304" s="51">
        <v>-1</v>
      </c>
    </row>
    <row r="305" spans="1:16" x14ac:dyDescent="0.35">
      <c r="A305" s="25">
        <f t="shared" si="5"/>
        <v>30</v>
      </c>
      <c r="B305" s="26" t="str">
        <f>VLOOKUP(A305,Banen!A$2:B$50,2,0)</f>
        <v>Løbene Gris</v>
      </c>
      <c r="C305" s="48">
        <v>5</v>
      </c>
      <c r="D305" s="48">
        <v>3</v>
      </c>
      <c r="E305" s="48">
        <v>-1</v>
      </c>
      <c r="F305" s="49">
        <v>5</v>
      </c>
      <c r="G305" s="49">
        <v>3</v>
      </c>
      <c r="H305" s="49">
        <v>-1</v>
      </c>
      <c r="I305" s="50">
        <v>5</v>
      </c>
      <c r="J305" s="50">
        <v>3</v>
      </c>
      <c r="K305" s="50">
        <v>-1</v>
      </c>
      <c r="L305" s="51">
        <v>5</v>
      </c>
      <c r="M305" s="51">
        <v>3</v>
      </c>
      <c r="N305" s="51">
        <v>-1</v>
      </c>
    </row>
    <row r="306" spans="1:16" x14ac:dyDescent="0.35">
      <c r="A306" s="25">
        <f t="shared" si="5"/>
        <v>31</v>
      </c>
      <c r="B306" s="26">
        <f>VLOOKUP(A306,Banen!A$2:B$50,2,0)</f>
        <v>0</v>
      </c>
      <c r="C306" s="48">
        <v>5</v>
      </c>
      <c r="D306" s="48">
        <v>3</v>
      </c>
      <c r="E306" s="48">
        <v>-1</v>
      </c>
      <c r="F306" s="49">
        <v>5</v>
      </c>
      <c r="G306" s="49">
        <v>3</v>
      </c>
      <c r="H306" s="49">
        <v>-1</v>
      </c>
      <c r="I306" s="50">
        <v>5</v>
      </c>
      <c r="J306" s="50">
        <v>3</v>
      </c>
      <c r="K306" s="50">
        <v>-1</v>
      </c>
      <c r="L306" s="51">
        <v>5</v>
      </c>
      <c r="M306" s="51">
        <v>3</v>
      </c>
      <c r="N306" s="51">
        <v>-1</v>
      </c>
    </row>
    <row r="307" spans="1:16" x14ac:dyDescent="0.35">
      <c r="A307" s="25">
        <f t="shared" si="5"/>
        <v>32</v>
      </c>
      <c r="B307" s="26">
        <f>VLOOKUP(A307,Banen!A$2:B$50,2,0)</f>
        <v>0</v>
      </c>
      <c r="C307" s="48">
        <v>5</v>
      </c>
      <c r="D307" s="48">
        <v>3</v>
      </c>
      <c r="E307" s="48">
        <v>-1</v>
      </c>
      <c r="F307" s="49">
        <v>5</v>
      </c>
      <c r="G307" s="49">
        <v>3</v>
      </c>
      <c r="H307" s="49">
        <v>-1</v>
      </c>
      <c r="I307" s="50">
        <v>5</v>
      </c>
      <c r="J307" s="50">
        <v>3</v>
      </c>
      <c r="K307" s="50">
        <v>-1</v>
      </c>
      <c r="L307" s="51">
        <v>5</v>
      </c>
      <c r="M307" s="51">
        <v>3</v>
      </c>
      <c r="N307" s="51">
        <v>-1</v>
      </c>
    </row>
    <row r="308" spans="1:16" x14ac:dyDescent="0.35">
      <c r="A308" s="25">
        <f t="shared" si="5"/>
        <v>33</v>
      </c>
      <c r="B308" s="26">
        <f>VLOOKUP(A308,Banen!A$2:B$50,2,0)</f>
        <v>0</v>
      </c>
      <c r="C308" s="48">
        <v>5</v>
      </c>
      <c r="D308" s="48">
        <v>3</v>
      </c>
      <c r="E308" s="48">
        <v>-1</v>
      </c>
      <c r="F308" s="49">
        <v>5</v>
      </c>
      <c r="G308" s="49">
        <v>3</v>
      </c>
      <c r="H308" s="49">
        <v>-1</v>
      </c>
      <c r="I308" s="50">
        <v>5</v>
      </c>
      <c r="J308" s="50">
        <v>3</v>
      </c>
      <c r="K308" s="50">
        <v>-1</v>
      </c>
      <c r="L308" s="51">
        <v>5</v>
      </c>
      <c r="M308" s="51">
        <v>3</v>
      </c>
      <c r="N308" s="51">
        <v>-1</v>
      </c>
    </row>
    <row r="309" spans="1:16" x14ac:dyDescent="0.35">
      <c r="A309" s="25">
        <f t="shared" si="5"/>
        <v>34</v>
      </c>
      <c r="B309" s="26">
        <f>VLOOKUP(A309,Banen!A$2:B$50,2,0)</f>
        <v>0</v>
      </c>
      <c r="C309" s="48">
        <v>5</v>
      </c>
      <c r="D309" s="48">
        <v>3</v>
      </c>
      <c r="E309" s="48">
        <v>-1</v>
      </c>
      <c r="F309" s="49">
        <v>5</v>
      </c>
      <c r="G309" s="49">
        <v>3</v>
      </c>
      <c r="H309" s="49">
        <v>-1</v>
      </c>
      <c r="I309" s="50">
        <v>5</v>
      </c>
      <c r="J309" s="50">
        <v>3</v>
      </c>
      <c r="K309" s="50">
        <v>-1</v>
      </c>
      <c r="L309" s="51">
        <v>5</v>
      </c>
      <c r="M309" s="51">
        <v>3</v>
      </c>
      <c r="N309" s="51">
        <v>-1</v>
      </c>
    </row>
    <row r="310" spans="1:16" x14ac:dyDescent="0.35">
      <c r="A310" s="25">
        <f t="shared" si="5"/>
        <v>35</v>
      </c>
      <c r="B310" s="26">
        <f>VLOOKUP(A310,Banen!A$2:B$50,2,0)</f>
        <v>0</v>
      </c>
      <c r="C310" s="48">
        <v>5</v>
      </c>
      <c r="D310" s="48">
        <v>3</v>
      </c>
      <c r="E310" s="48">
        <v>-1</v>
      </c>
      <c r="F310" s="49">
        <v>5</v>
      </c>
      <c r="G310" s="49">
        <v>3</v>
      </c>
      <c r="H310" s="49">
        <v>-1</v>
      </c>
      <c r="I310" s="50">
        <v>5</v>
      </c>
      <c r="J310" s="50">
        <v>3</v>
      </c>
      <c r="K310" s="50">
        <v>-1</v>
      </c>
      <c r="L310" s="51">
        <v>5</v>
      </c>
      <c r="M310" s="51">
        <v>3</v>
      </c>
      <c r="N310" s="51">
        <v>-1</v>
      </c>
    </row>
    <row r="311" spans="1:16" x14ac:dyDescent="0.35">
      <c r="A311" s="25">
        <f t="shared" si="5"/>
        <v>36</v>
      </c>
      <c r="B311" s="26">
        <f>VLOOKUP(A311,Banen!A$2:B$50,2,0)</f>
        <v>0</v>
      </c>
      <c r="C311" s="48">
        <v>5</v>
      </c>
      <c r="D311" s="48">
        <v>3</v>
      </c>
      <c r="E311" s="48">
        <v>-1</v>
      </c>
      <c r="F311" s="49">
        <v>5</v>
      </c>
      <c r="G311" s="49">
        <v>3</v>
      </c>
      <c r="H311" s="49">
        <v>-1</v>
      </c>
      <c r="I311" s="50">
        <v>5</v>
      </c>
      <c r="J311" s="50">
        <v>3</v>
      </c>
      <c r="K311" s="50">
        <v>-1</v>
      </c>
      <c r="L311" s="51">
        <v>5</v>
      </c>
      <c r="M311" s="51">
        <v>3</v>
      </c>
      <c r="N311" s="51">
        <v>-1</v>
      </c>
    </row>
    <row r="312" spans="1:16" x14ac:dyDescent="0.35">
      <c r="A312" s="25">
        <f t="shared" si="5"/>
        <v>37</v>
      </c>
      <c r="B312" s="26">
        <f>VLOOKUP(A312,Banen!A$2:B$50,2,0)</f>
        <v>0</v>
      </c>
      <c r="C312" s="48">
        <v>5</v>
      </c>
      <c r="D312" s="48">
        <v>3</v>
      </c>
      <c r="E312" s="48">
        <v>-1</v>
      </c>
      <c r="F312" s="49">
        <v>5</v>
      </c>
      <c r="G312" s="49">
        <v>3</v>
      </c>
      <c r="H312" s="49">
        <v>-1</v>
      </c>
      <c r="I312" s="50">
        <v>5</v>
      </c>
      <c r="J312" s="50">
        <v>3</v>
      </c>
      <c r="K312" s="50">
        <v>-1</v>
      </c>
      <c r="L312" s="51">
        <v>5</v>
      </c>
      <c r="M312" s="51">
        <v>3</v>
      </c>
      <c r="N312" s="51">
        <v>-1</v>
      </c>
    </row>
    <row r="313" spans="1:16" x14ac:dyDescent="0.35">
      <c r="A313" s="25">
        <f t="shared" si="5"/>
        <v>38</v>
      </c>
      <c r="B313" s="26">
        <f>VLOOKUP(A313,Banen!A$2:B$50,2,0)</f>
        <v>0</v>
      </c>
      <c r="C313" s="48">
        <v>5</v>
      </c>
      <c r="D313" s="48">
        <v>3</v>
      </c>
      <c r="E313" s="48">
        <v>-1</v>
      </c>
      <c r="F313" s="49">
        <v>5</v>
      </c>
      <c r="G313" s="49">
        <v>3</v>
      </c>
      <c r="H313" s="49">
        <v>-1</v>
      </c>
      <c r="I313" s="50">
        <v>5</v>
      </c>
      <c r="J313" s="50">
        <v>3</v>
      </c>
      <c r="K313" s="50">
        <v>-1</v>
      </c>
      <c r="L313" s="51">
        <v>5</v>
      </c>
      <c r="M313" s="51">
        <v>3</v>
      </c>
      <c r="N313" s="51">
        <v>-1</v>
      </c>
    </row>
    <row r="314" spans="1:16" x14ac:dyDescent="0.35">
      <c r="A314" s="25">
        <f t="shared" si="5"/>
        <v>39</v>
      </c>
      <c r="B314" s="26">
        <f>VLOOKUP(A314,Banen!A$2:B$50,2,0)</f>
        <v>0</v>
      </c>
      <c r="C314" s="48">
        <v>5</v>
      </c>
      <c r="D314" s="48">
        <v>3</v>
      </c>
      <c r="E314" s="48">
        <v>-1</v>
      </c>
      <c r="F314" s="49">
        <v>5</v>
      </c>
      <c r="G314" s="49">
        <v>3</v>
      </c>
      <c r="H314" s="49">
        <v>-1</v>
      </c>
      <c r="I314" s="50">
        <v>5</v>
      </c>
      <c r="J314" s="50">
        <v>3</v>
      </c>
      <c r="K314" s="50">
        <v>-1</v>
      </c>
      <c r="L314" s="51">
        <v>5</v>
      </c>
      <c r="M314" s="51">
        <v>3</v>
      </c>
      <c r="N314" s="51">
        <v>-1</v>
      </c>
    </row>
    <row r="315" spans="1:16" x14ac:dyDescent="0.35">
      <c r="A315" s="25">
        <f t="shared" si="5"/>
        <v>40</v>
      </c>
      <c r="B315" s="26">
        <f>VLOOKUP(A315,Banen!A$2:B$50,2,0)</f>
        <v>0</v>
      </c>
      <c r="C315" s="48">
        <v>5</v>
      </c>
      <c r="D315" s="48">
        <v>3</v>
      </c>
      <c r="E315" s="48">
        <v>-1</v>
      </c>
      <c r="F315" s="49">
        <v>5</v>
      </c>
      <c r="G315" s="49">
        <v>3</v>
      </c>
      <c r="H315" s="49">
        <v>-1</v>
      </c>
      <c r="I315" s="50">
        <v>5</v>
      </c>
      <c r="J315" s="50">
        <v>3</v>
      </c>
      <c r="K315" s="50">
        <v>-1</v>
      </c>
      <c r="L315" s="51">
        <v>5</v>
      </c>
      <c r="M315" s="51">
        <v>3</v>
      </c>
      <c r="N315" s="51">
        <v>-1</v>
      </c>
    </row>
    <row r="316" spans="1:16" x14ac:dyDescent="0.35">
      <c r="C316" s="1"/>
      <c r="D316" s="1"/>
      <c r="E316" s="1"/>
      <c r="F316" s="1"/>
    </row>
    <row r="318" spans="1:16" ht="15" customHeight="1" x14ac:dyDescent="0.35">
      <c r="B318" s="28" t="s">
        <v>63</v>
      </c>
      <c r="C318" s="83"/>
      <c r="D318" s="29"/>
      <c r="E318" s="30"/>
      <c r="F318" s="102"/>
      <c r="G318" s="103"/>
      <c r="H318" s="104"/>
      <c r="I318" s="102"/>
      <c r="J318" s="103"/>
      <c r="K318" s="104"/>
      <c r="L318" s="102"/>
      <c r="M318" s="103"/>
      <c r="N318" s="104"/>
      <c r="O318" s="105" t="str">
        <f>Startliste!A4</f>
        <v>JLT 22796394</v>
      </c>
      <c r="P318" s="106"/>
    </row>
    <row r="319" spans="1:16" x14ac:dyDescent="0.35">
      <c r="B319" s="28" t="s">
        <v>64</v>
      </c>
      <c r="C319" s="83"/>
      <c r="D319" s="29"/>
      <c r="E319" s="30"/>
      <c r="F319" s="102"/>
      <c r="G319" s="103"/>
      <c r="H319" s="104"/>
      <c r="I319" s="102"/>
      <c r="J319" s="103"/>
      <c r="K319" s="104"/>
      <c r="L319" s="102"/>
      <c r="M319" s="103"/>
      <c r="N319" s="104"/>
      <c r="O319" s="106"/>
      <c r="P319" s="106"/>
    </row>
    <row r="320" spans="1:16" x14ac:dyDescent="0.35">
      <c r="B320" s="28" t="s">
        <v>65</v>
      </c>
      <c r="C320" s="83"/>
      <c r="D320" s="31"/>
      <c r="E320" s="30"/>
      <c r="F320" s="102"/>
      <c r="G320" s="103"/>
      <c r="H320" s="104"/>
      <c r="I320" s="102"/>
      <c r="J320" s="103"/>
      <c r="K320" s="104"/>
      <c r="L320" s="102"/>
      <c r="M320" s="103"/>
      <c r="N320" s="104"/>
      <c r="O320" s="106"/>
      <c r="P320" s="106"/>
    </row>
    <row r="321" spans="1:17" x14ac:dyDescent="0.35">
      <c r="B321" s="2"/>
      <c r="C321" s="2"/>
      <c r="D321" s="2"/>
      <c r="E321" s="2"/>
      <c r="F321" s="2"/>
      <c r="G321" s="2"/>
      <c r="H321" s="2"/>
      <c r="I321" s="2"/>
      <c r="J321" s="2"/>
      <c r="K321" s="2"/>
      <c r="L321" s="2"/>
      <c r="M321" s="2"/>
      <c r="N321" s="2"/>
      <c r="O321" s="106"/>
      <c r="P321" s="106"/>
    </row>
    <row r="322" spans="1:17" x14ac:dyDescent="0.35">
      <c r="B322" s="28" t="s">
        <v>66</v>
      </c>
      <c r="C322" s="102"/>
      <c r="D322" s="103"/>
      <c r="E322" s="104"/>
      <c r="F322" s="102"/>
      <c r="G322" s="103"/>
      <c r="H322" s="104"/>
      <c r="I322" s="102"/>
      <c r="J322" s="103"/>
      <c r="K322" s="104"/>
      <c r="L322" s="102"/>
      <c r="M322" s="103"/>
      <c r="N322" s="104"/>
      <c r="O322" s="106"/>
      <c r="P322" s="106"/>
    </row>
    <row r="325" spans="1:17" x14ac:dyDescent="0.35">
      <c r="B325" s="3" t="s">
        <v>60</v>
      </c>
    </row>
    <row r="326" spans="1:17" x14ac:dyDescent="0.35">
      <c r="B326" s="3">
        <f>B272+1</f>
        <v>7</v>
      </c>
    </row>
    <row r="327" spans="1:17" x14ac:dyDescent="0.35">
      <c r="A327" s="22"/>
      <c r="B327" s="23"/>
      <c r="C327" s="99">
        <f>Startliste!C27</f>
        <v>25</v>
      </c>
      <c r="D327" s="99"/>
      <c r="E327" s="99"/>
      <c r="F327" s="99">
        <f>Startliste!C28</f>
        <v>26</v>
      </c>
      <c r="G327" s="99"/>
      <c r="H327" s="99"/>
      <c r="I327" s="99">
        <f>Startliste!C29</f>
        <v>27</v>
      </c>
      <c r="J327" s="99"/>
      <c r="K327" s="99"/>
      <c r="L327" s="99">
        <f>Startliste!C30</f>
        <v>28</v>
      </c>
      <c r="M327" s="99"/>
      <c r="N327" s="99"/>
    </row>
    <row r="328" spans="1:17" x14ac:dyDescent="0.35">
      <c r="A328" s="22"/>
      <c r="B328" s="23"/>
      <c r="C328" s="100" t="str">
        <f>Startliste!D27</f>
        <v>Gert Mosbech Jensen</v>
      </c>
      <c r="D328" s="100"/>
      <c r="E328" s="100"/>
      <c r="F328" s="100" t="str">
        <f>Startliste!D28</f>
        <v>Gert Schrøder Andersen</v>
      </c>
      <c r="G328" s="100"/>
      <c r="H328" s="100"/>
      <c r="I328" s="100" t="str">
        <f>Startliste!D29</f>
        <v>Torben Larsen</v>
      </c>
      <c r="J328" s="100"/>
      <c r="K328" s="100"/>
      <c r="L328" s="100" t="str">
        <f>Startliste!D30</f>
        <v>Boris Munch Larsen</v>
      </c>
      <c r="M328" s="100"/>
      <c r="N328" s="100"/>
    </row>
    <row r="329" spans="1:17" x14ac:dyDescent="0.35">
      <c r="A329" s="85" t="s">
        <v>61</v>
      </c>
      <c r="B329" s="24" t="s">
        <v>62</v>
      </c>
      <c r="C329" s="101"/>
      <c r="D329" s="101"/>
      <c r="E329" s="101"/>
      <c r="F329" s="101"/>
      <c r="G329" s="101"/>
      <c r="H329" s="101"/>
      <c r="I329" s="101"/>
      <c r="J329" s="101"/>
      <c r="K329" s="101"/>
      <c r="L329" s="101"/>
      <c r="M329" s="101"/>
      <c r="N329" s="101"/>
      <c r="O329" s="5"/>
      <c r="P329" s="2"/>
      <c r="Q329" s="2"/>
    </row>
    <row r="330" spans="1:17" x14ac:dyDescent="0.35">
      <c r="A330" s="25">
        <v>1</v>
      </c>
      <c r="B330" s="26" t="str">
        <f>VLOOKUP(A330,Banen!A$2:B$50,2,0)</f>
        <v>Muflon</v>
      </c>
      <c r="C330" s="48">
        <v>5</v>
      </c>
      <c r="D330" s="48">
        <v>3</v>
      </c>
      <c r="E330" s="48">
        <v>-1</v>
      </c>
      <c r="F330" s="49">
        <v>5</v>
      </c>
      <c r="G330" s="49">
        <v>3</v>
      </c>
      <c r="H330" s="49">
        <v>-1</v>
      </c>
      <c r="I330" s="50">
        <v>5</v>
      </c>
      <c r="J330" s="50">
        <v>3</v>
      </c>
      <c r="K330" s="50">
        <v>-1</v>
      </c>
      <c r="L330" s="51">
        <v>5</v>
      </c>
      <c r="M330" s="51">
        <v>3</v>
      </c>
      <c r="N330" s="51">
        <v>-1</v>
      </c>
    </row>
    <row r="331" spans="1:17" x14ac:dyDescent="0.35">
      <c r="A331" s="25">
        <f>A330+1</f>
        <v>2</v>
      </c>
      <c r="B331" s="26" t="str">
        <f>VLOOKUP(A331,Banen!A$2:B$50,2,0)</f>
        <v>Kok</v>
      </c>
      <c r="C331" s="48">
        <v>5</v>
      </c>
      <c r="D331" s="48">
        <v>3</v>
      </c>
      <c r="E331" s="48">
        <v>-1</v>
      </c>
      <c r="F331" s="49">
        <v>5</v>
      </c>
      <c r="G331" s="49">
        <v>3</v>
      </c>
      <c r="H331" s="49">
        <v>-1</v>
      </c>
      <c r="I331" s="50">
        <v>5</v>
      </c>
      <c r="J331" s="50">
        <v>3</v>
      </c>
      <c r="K331" s="50">
        <v>-1</v>
      </c>
      <c r="L331" s="51">
        <v>5</v>
      </c>
      <c r="M331" s="51">
        <v>3</v>
      </c>
      <c r="N331" s="51">
        <v>-1</v>
      </c>
    </row>
    <row r="332" spans="1:17" x14ac:dyDescent="0.35">
      <c r="A332" s="25">
        <f t="shared" ref="A332:A369" si="6">A331+1</f>
        <v>3</v>
      </c>
      <c r="B332" s="26" t="str">
        <f>VLOOKUP(A332,Banen!A$2:B$50,2,0)</f>
        <v>Jærv</v>
      </c>
      <c r="C332" s="48">
        <v>5</v>
      </c>
      <c r="D332" s="48">
        <v>3</v>
      </c>
      <c r="E332" s="48">
        <v>-1</v>
      </c>
      <c r="F332" s="49">
        <v>5</v>
      </c>
      <c r="G332" s="49">
        <v>3</v>
      </c>
      <c r="H332" s="49">
        <v>-1</v>
      </c>
      <c r="I332" s="50">
        <v>5</v>
      </c>
      <c r="J332" s="50">
        <v>3</v>
      </c>
      <c r="K332" s="50">
        <v>-1</v>
      </c>
      <c r="L332" s="51">
        <v>5</v>
      </c>
      <c r="M332" s="51">
        <v>3</v>
      </c>
      <c r="N332" s="51">
        <v>-1</v>
      </c>
    </row>
    <row r="333" spans="1:17" x14ac:dyDescent="0.35">
      <c r="A333" s="25">
        <f t="shared" si="6"/>
        <v>4</v>
      </c>
      <c r="B333" s="26" t="str">
        <f>VLOOKUP(A333,Banen!A$2:B$50,2,0)</f>
        <v>Mårhund</v>
      </c>
      <c r="C333" s="48">
        <v>5</v>
      </c>
      <c r="D333" s="48">
        <v>3</v>
      </c>
      <c r="E333" s="48">
        <v>-1</v>
      </c>
      <c r="F333" s="49">
        <v>5</v>
      </c>
      <c r="G333" s="49">
        <v>3</v>
      </c>
      <c r="H333" s="49">
        <v>-1</v>
      </c>
      <c r="I333" s="50">
        <v>5</v>
      </c>
      <c r="J333" s="50">
        <v>3</v>
      </c>
      <c r="K333" s="50">
        <v>-1</v>
      </c>
      <c r="L333" s="51">
        <v>5</v>
      </c>
      <c r="M333" s="51">
        <v>3</v>
      </c>
      <c r="N333" s="51">
        <v>-1</v>
      </c>
    </row>
    <row r="334" spans="1:17" x14ac:dyDescent="0.35">
      <c r="A334" s="25">
        <f t="shared" si="6"/>
        <v>5</v>
      </c>
      <c r="B334" s="26" t="str">
        <f>VLOOKUP(A334,Banen!A$2:B$50,2,0)</f>
        <v>Bæver</v>
      </c>
      <c r="C334" s="48">
        <v>5</v>
      </c>
      <c r="D334" s="48">
        <v>3</v>
      </c>
      <c r="E334" s="48">
        <v>-1</v>
      </c>
      <c r="F334" s="49">
        <v>5</v>
      </c>
      <c r="G334" s="49">
        <v>3</v>
      </c>
      <c r="H334" s="49">
        <v>-1</v>
      </c>
      <c r="I334" s="50">
        <v>5</v>
      </c>
      <c r="J334" s="50">
        <v>3</v>
      </c>
      <c r="K334" s="50">
        <v>-1</v>
      </c>
      <c r="L334" s="51">
        <v>5</v>
      </c>
      <c r="M334" s="51">
        <v>3</v>
      </c>
      <c r="N334" s="51">
        <v>-1</v>
      </c>
    </row>
    <row r="335" spans="1:17" x14ac:dyDescent="0.35">
      <c r="A335" s="25">
        <f t="shared" si="6"/>
        <v>6</v>
      </c>
      <c r="B335" s="26" t="str">
        <f>VLOOKUP(A335,Banen!A$2:B$50,2,0)</f>
        <v>Buk</v>
      </c>
      <c r="C335" s="48">
        <v>5</v>
      </c>
      <c r="D335" s="48">
        <v>3</v>
      </c>
      <c r="E335" s="48">
        <v>-1</v>
      </c>
      <c r="F335" s="49">
        <v>5</v>
      </c>
      <c r="G335" s="49">
        <v>3</v>
      </c>
      <c r="H335" s="49">
        <v>-1</v>
      </c>
      <c r="I335" s="50">
        <v>5</v>
      </c>
      <c r="J335" s="50">
        <v>3</v>
      </c>
      <c r="K335" s="50">
        <v>-1</v>
      </c>
      <c r="L335" s="51">
        <v>5</v>
      </c>
      <c r="M335" s="51">
        <v>3</v>
      </c>
      <c r="N335" s="51">
        <v>-1</v>
      </c>
    </row>
    <row r="336" spans="1:17" x14ac:dyDescent="0.35">
      <c r="A336" s="25">
        <f t="shared" si="6"/>
        <v>7</v>
      </c>
      <c r="B336" s="26" t="str">
        <f>VLOOKUP(A336,Banen!A$2:B$50,2,0)</f>
        <v>Gimse</v>
      </c>
      <c r="C336" s="48">
        <v>5</v>
      </c>
      <c r="D336" s="48">
        <v>3</v>
      </c>
      <c r="E336" s="48">
        <v>-1</v>
      </c>
      <c r="F336" s="49">
        <v>5</v>
      </c>
      <c r="G336" s="49">
        <v>3</v>
      </c>
      <c r="H336" s="49">
        <v>-1</v>
      </c>
      <c r="I336" s="50">
        <v>5</v>
      </c>
      <c r="J336" s="50">
        <v>3</v>
      </c>
      <c r="K336" s="50">
        <v>-1</v>
      </c>
      <c r="L336" s="51">
        <v>5</v>
      </c>
      <c r="M336" s="51">
        <v>3</v>
      </c>
      <c r="N336" s="51">
        <v>-1</v>
      </c>
    </row>
    <row r="337" spans="1:14" x14ac:dyDescent="0.35">
      <c r="A337" s="25">
        <f t="shared" si="6"/>
        <v>8</v>
      </c>
      <c r="B337" s="26" t="str">
        <f>VLOOKUP(A337,Banen!A$2:B$50,2,0)</f>
        <v>Ræv</v>
      </c>
      <c r="C337" s="48">
        <v>5</v>
      </c>
      <c r="D337" s="48">
        <v>3</v>
      </c>
      <c r="E337" s="48">
        <v>-1</v>
      </c>
      <c r="F337" s="49">
        <v>5</v>
      </c>
      <c r="G337" s="49">
        <v>3</v>
      </c>
      <c r="H337" s="49">
        <v>-1</v>
      </c>
      <c r="I337" s="50">
        <v>5</v>
      </c>
      <c r="J337" s="50">
        <v>3</v>
      </c>
      <c r="K337" s="50">
        <v>-1</v>
      </c>
      <c r="L337" s="51">
        <v>5</v>
      </c>
      <c r="M337" s="51">
        <v>3</v>
      </c>
      <c r="N337" s="51">
        <v>-1</v>
      </c>
    </row>
    <row r="338" spans="1:14" x14ac:dyDescent="0.35">
      <c r="A338" s="25">
        <f t="shared" si="6"/>
        <v>9</v>
      </c>
      <c r="B338" s="26" t="str">
        <f>VLOOKUP(A338,Banen!A$2:B$50,2,0)</f>
        <v>Tjur</v>
      </c>
      <c r="C338" s="48">
        <v>5</v>
      </c>
      <c r="D338" s="48">
        <v>3</v>
      </c>
      <c r="E338" s="48">
        <v>-1</v>
      </c>
      <c r="F338" s="49">
        <v>5</v>
      </c>
      <c r="G338" s="49">
        <v>3</v>
      </c>
      <c r="H338" s="49">
        <v>-1</v>
      </c>
      <c r="I338" s="50">
        <v>5</v>
      </c>
      <c r="J338" s="50">
        <v>3</v>
      </c>
      <c r="K338" s="50">
        <v>-1</v>
      </c>
      <c r="L338" s="51">
        <v>5</v>
      </c>
      <c r="M338" s="51">
        <v>3</v>
      </c>
      <c r="N338" s="51">
        <v>-1</v>
      </c>
    </row>
    <row r="339" spans="1:14" x14ac:dyDescent="0.35">
      <c r="A339" s="25">
        <f t="shared" si="6"/>
        <v>10</v>
      </c>
      <c r="B339" s="26" t="str">
        <f>VLOOKUP(A339,Banen!A$2:B$50,2,0)</f>
        <v>Vaskebjørn</v>
      </c>
      <c r="C339" s="48">
        <v>5</v>
      </c>
      <c r="D339" s="48">
        <v>3</v>
      </c>
      <c r="E339" s="48">
        <v>-1</v>
      </c>
      <c r="F339" s="49">
        <v>5</v>
      </c>
      <c r="G339" s="49">
        <v>3</v>
      </c>
      <c r="H339" s="49">
        <v>-1</v>
      </c>
      <c r="I339" s="50">
        <v>5</v>
      </c>
      <c r="J339" s="50">
        <v>3</v>
      </c>
      <c r="K339" s="50">
        <v>-1</v>
      </c>
      <c r="L339" s="51">
        <v>5</v>
      </c>
      <c r="M339" s="51">
        <v>3</v>
      </c>
      <c r="N339" s="51">
        <v>-1</v>
      </c>
    </row>
    <row r="340" spans="1:14" x14ac:dyDescent="0.35">
      <c r="A340" s="25">
        <f t="shared" si="6"/>
        <v>11</v>
      </c>
      <c r="B340" s="26" t="str">
        <f>VLOOKUP(A340,Banen!A$2:B$50,2,0)</f>
        <v>Kronhjort</v>
      </c>
      <c r="C340" s="48">
        <v>5</v>
      </c>
      <c r="D340" s="48">
        <v>3</v>
      </c>
      <c r="E340" s="48">
        <v>-1</v>
      </c>
      <c r="F340" s="49">
        <v>5</v>
      </c>
      <c r="G340" s="49">
        <v>3</v>
      </c>
      <c r="H340" s="49">
        <v>-1</v>
      </c>
      <c r="I340" s="50">
        <v>5</v>
      </c>
      <c r="J340" s="50">
        <v>3</v>
      </c>
      <c r="K340" s="50">
        <v>-1</v>
      </c>
      <c r="L340" s="51">
        <v>5</v>
      </c>
      <c r="M340" s="51">
        <v>3</v>
      </c>
      <c r="N340" s="51">
        <v>-1</v>
      </c>
    </row>
    <row r="341" spans="1:14" x14ac:dyDescent="0.35">
      <c r="A341" s="25">
        <f t="shared" si="6"/>
        <v>12</v>
      </c>
      <c r="B341" s="26" t="str">
        <f>VLOOKUP(A341,Banen!A$2:B$50,2,0)</f>
        <v>Dåhjort</v>
      </c>
      <c r="C341" s="48">
        <v>5</v>
      </c>
      <c r="D341" s="48">
        <v>3</v>
      </c>
      <c r="E341" s="48">
        <v>-1</v>
      </c>
      <c r="F341" s="49">
        <v>5</v>
      </c>
      <c r="G341" s="49">
        <v>3</v>
      </c>
      <c r="H341" s="49">
        <v>-1</v>
      </c>
      <c r="I341" s="50">
        <v>5</v>
      </c>
      <c r="J341" s="50">
        <v>3</v>
      </c>
      <c r="K341" s="50">
        <v>-1</v>
      </c>
      <c r="L341" s="51">
        <v>5</v>
      </c>
      <c r="M341" s="51">
        <v>3</v>
      </c>
      <c r="N341" s="51">
        <v>-1</v>
      </c>
    </row>
    <row r="342" spans="1:14" x14ac:dyDescent="0.35">
      <c r="A342" s="25">
        <f t="shared" si="6"/>
        <v>13</v>
      </c>
      <c r="B342" s="26" t="str">
        <f>VLOOKUP(A342,Banen!A$2:B$50,2,0)</f>
        <v>Stenbuk Brun</v>
      </c>
      <c r="C342" s="48">
        <v>5</v>
      </c>
      <c r="D342" s="48">
        <v>3</v>
      </c>
      <c r="E342" s="48">
        <v>-1</v>
      </c>
      <c r="F342" s="49">
        <v>5</v>
      </c>
      <c r="G342" s="49">
        <v>3</v>
      </c>
      <c r="H342" s="49">
        <v>-1</v>
      </c>
      <c r="I342" s="50">
        <v>5</v>
      </c>
      <c r="J342" s="50">
        <v>3</v>
      </c>
      <c r="K342" s="50">
        <v>-1</v>
      </c>
      <c r="L342" s="51">
        <v>5</v>
      </c>
      <c r="M342" s="51">
        <v>3</v>
      </c>
      <c r="N342" s="51">
        <v>-1</v>
      </c>
    </row>
    <row r="343" spans="1:14" x14ac:dyDescent="0.35">
      <c r="A343" s="25">
        <f t="shared" si="6"/>
        <v>14</v>
      </c>
      <c r="B343" s="26" t="str">
        <f>VLOOKUP(A343,Banen!A$2:B$50,2,0)</f>
        <v>And</v>
      </c>
      <c r="C343" s="48">
        <v>5</v>
      </c>
      <c r="D343" s="48">
        <v>3</v>
      </c>
      <c r="E343" s="48">
        <v>-1</v>
      </c>
      <c r="F343" s="49">
        <v>5</v>
      </c>
      <c r="G343" s="49">
        <v>3</v>
      </c>
      <c r="H343" s="49">
        <v>-1</v>
      </c>
      <c r="I343" s="50">
        <v>5</v>
      </c>
      <c r="J343" s="50">
        <v>3</v>
      </c>
      <c r="K343" s="50">
        <v>-1</v>
      </c>
      <c r="L343" s="51">
        <v>5</v>
      </c>
      <c r="M343" s="51">
        <v>3</v>
      </c>
      <c r="N343" s="51">
        <v>-1</v>
      </c>
    </row>
    <row r="344" spans="1:14" x14ac:dyDescent="0.35">
      <c r="A344" s="25">
        <f t="shared" si="6"/>
        <v>15</v>
      </c>
      <c r="B344" s="26" t="str">
        <f>VLOOKUP(A344,Banen!A$2:B$50,2,0)</f>
        <v>Kalkun</v>
      </c>
      <c r="C344" s="48">
        <v>5</v>
      </c>
      <c r="D344" s="48">
        <v>3</v>
      </c>
      <c r="E344" s="48">
        <v>-1</v>
      </c>
      <c r="F344" s="49">
        <v>5</v>
      </c>
      <c r="G344" s="49">
        <v>3</v>
      </c>
      <c r="H344" s="49">
        <v>-1</v>
      </c>
      <c r="I344" s="50">
        <v>5</v>
      </c>
      <c r="J344" s="50">
        <v>3</v>
      </c>
      <c r="K344" s="50">
        <v>-1</v>
      </c>
      <c r="L344" s="51">
        <v>5</v>
      </c>
      <c r="M344" s="51">
        <v>3</v>
      </c>
      <c r="N344" s="51">
        <v>-1</v>
      </c>
    </row>
    <row r="345" spans="1:14" x14ac:dyDescent="0.35">
      <c r="A345" s="25">
        <f t="shared" si="6"/>
        <v>16</v>
      </c>
      <c r="B345" s="26" t="str">
        <f>VLOOKUP(A345,Banen!A$2:B$50,2,0)</f>
        <v>Orne</v>
      </c>
      <c r="C345" s="48">
        <v>5</v>
      </c>
      <c r="D345" s="48">
        <v>3</v>
      </c>
      <c r="E345" s="48">
        <v>-1</v>
      </c>
      <c r="F345" s="49">
        <v>5</v>
      </c>
      <c r="G345" s="49">
        <v>3</v>
      </c>
      <c r="H345" s="49">
        <v>-1</v>
      </c>
      <c r="I345" s="50">
        <v>5</v>
      </c>
      <c r="J345" s="50">
        <v>3</v>
      </c>
      <c r="K345" s="50">
        <v>-1</v>
      </c>
      <c r="L345" s="51">
        <v>5</v>
      </c>
      <c r="M345" s="51">
        <v>3</v>
      </c>
      <c r="N345" s="51">
        <v>-1</v>
      </c>
    </row>
    <row r="346" spans="1:14" x14ac:dyDescent="0.35">
      <c r="A346" s="25">
        <f t="shared" si="6"/>
        <v>17</v>
      </c>
      <c r="B346" s="26" t="str">
        <f>VLOOKUP(A346,Banen!A$2:B$50,2,0)</f>
        <v>Gås</v>
      </c>
      <c r="C346" s="48">
        <v>5</v>
      </c>
      <c r="D346" s="48">
        <v>3</v>
      </c>
      <c r="E346" s="48">
        <v>-1</v>
      </c>
      <c r="F346" s="49">
        <v>5</v>
      </c>
      <c r="G346" s="49">
        <v>3</v>
      </c>
      <c r="H346" s="49">
        <v>-1</v>
      </c>
      <c r="I346" s="50">
        <v>5</v>
      </c>
      <c r="J346" s="50">
        <v>3</v>
      </c>
      <c r="K346" s="50">
        <v>-1</v>
      </c>
      <c r="L346" s="51">
        <v>5</v>
      </c>
      <c r="M346" s="51">
        <v>3</v>
      </c>
      <c r="N346" s="51">
        <v>-1</v>
      </c>
    </row>
    <row r="347" spans="1:14" x14ac:dyDescent="0.35">
      <c r="A347" s="25">
        <f t="shared" si="6"/>
        <v>18</v>
      </c>
      <c r="B347" s="26" t="str">
        <f>VLOOKUP(A347,Banen!A$2:B$50,2,0)</f>
        <v>Stenbuk Hvid</v>
      </c>
      <c r="C347" s="48">
        <v>5</v>
      </c>
      <c r="D347" s="48">
        <v>3</v>
      </c>
      <c r="E347" s="48">
        <v>-1</v>
      </c>
      <c r="F347" s="49">
        <v>5</v>
      </c>
      <c r="G347" s="49">
        <v>3</v>
      </c>
      <c r="H347" s="49">
        <v>-1</v>
      </c>
      <c r="I347" s="50">
        <v>5</v>
      </c>
      <c r="J347" s="50">
        <v>3</v>
      </c>
      <c r="K347" s="50">
        <v>-1</v>
      </c>
      <c r="L347" s="51">
        <v>5</v>
      </c>
      <c r="M347" s="51">
        <v>3</v>
      </c>
      <c r="N347" s="51">
        <v>-1</v>
      </c>
    </row>
    <row r="348" spans="1:14" x14ac:dyDescent="0.35">
      <c r="A348" s="25">
        <f t="shared" si="6"/>
        <v>19</v>
      </c>
      <c r="B348" s="26" t="str">
        <f>VLOOKUP(A348,Banen!A$2:B$50,2,0)</f>
        <v>Muflon</v>
      </c>
      <c r="C348" s="48">
        <v>5</v>
      </c>
      <c r="D348" s="48">
        <v>3</v>
      </c>
      <c r="E348" s="48">
        <v>-1</v>
      </c>
      <c r="F348" s="49">
        <v>5</v>
      </c>
      <c r="G348" s="49">
        <v>3</v>
      </c>
      <c r="H348" s="49">
        <v>-1</v>
      </c>
      <c r="I348" s="50">
        <v>5</v>
      </c>
      <c r="J348" s="50">
        <v>3</v>
      </c>
      <c r="K348" s="50">
        <v>-1</v>
      </c>
      <c r="L348" s="51">
        <v>5</v>
      </c>
      <c r="M348" s="51">
        <v>3</v>
      </c>
      <c r="N348" s="51">
        <v>-1</v>
      </c>
    </row>
    <row r="349" spans="1:14" x14ac:dyDescent="0.35">
      <c r="A349" s="25">
        <f t="shared" si="6"/>
        <v>20</v>
      </c>
      <c r="B349" s="26" t="str">
        <f>VLOOKUP(A349,Banen!A$2:B$50,2,0)</f>
        <v>Rensdyr</v>
      </c>
      <c r="C349" s="48">
        <v>5</v>
      </c>
      <c r="D349" s="48">
        <v>3</v>
      </c>
      <c r="E349" s="48">
        <v>-1</v>
      </c>
      <c r="F349" s="49">
        <v>5</v>
      </c>
      <c r="G349" s="49">
        <v>3</v>
      </c>
      <c r="H349" s="49">
        <v>-1</v>
      </c>
      <c r="I349" s="50">
        <v>5</v>
      </c>
      <c r="J349" s="50">
        <v>3</v>
      </c>
      <c r="K349" s="50">
        <v>-1</v>
      </c>
      <c r="L349" s="51">
        <v>5</v>
      </c>
      <c r="M349" s="51">
        <v>3</v>
      </c>
      <c r="N349" s="51">
        <v>-1</v>
      </c>
    </row>
    <row r="350" spans="1:14" x14ac:dyDescent="0.35">
      <c r="A350" s="25">
        <f t="shared" si="6"/>
        <v>21</v>
      </c>
      <c r="B350" s="26" t="str">
        <f>VLOOKUP(A350,Banen!A$2:B$50,2,0)</f>
        <v>Kok</v>
      </c>
      <c r="C350" s="48">
        <v>5</v>
      </c>
      <c r="D350" s="48">
        <v>3</v>
      </c>
      <c r="E350" s="48">
        <v>-1</v>
      </c>
      <c r="F350" s="49">
        <v>5</v>
      </c>
      <c r="G350" s="49">
        <v>3</v>
      </c>
      <c r="H350" s="49">
        <v>-1</v>
      </c>
      <c r="I350" s="50">
        <v>5</v>
      </c>
      <c r="J350" s="50">
        <v>3</v>
      </c>
      <c r="K350" s="50">
        <v>-1</v>
      </c>
      <c r="L350" s="51">
        <v>5</v>
      </c>
      <c r="M350" s="51">
        <v>3</v>
      </c>
      <c r="N350" s="51">
        <v>-1</v>
      </c>
    </row>
    <row r="351" spans="1:14" x14ac:dyDescent="0.35">
      <c r="A351" s="25">
        <f t="shared" si="6"/>
        <v>22</v>
      </c>
      <c r="B351" s="26" t="str">
        <f>VLOOKUP(A351,Banen!A$2:B$50,2,0)</f>
        <v>Bæver</v>
      </c>
      <c r="C351" s="48">
        <v>5</v>
      </c>
      <c r="D351" s="48">
        <v>3</v>
      </c>
      <c r="E351" s="48">
        <v>-1</v>
      </c>
      <c r="F351" s="49">
        <v>5</v>
      </c>
      <c r="G351" s="49">
        <v>3</v>
      </c>
      <c r="H351" s="49">
        <v>-1</v>
      </c>
      <c r="I351" s="50">
        <v>5</v>
      </c>
      <c r="J351" s="50">
        <v>3</v>
      </c>
      <c r="K351" s="50">
        <v>-1</v>
      </c>
      <c r="L351" s="51">
        <v>5</v>
      </c>
      <c r="M351" s="51">
        <v>3</v>
      </c>
      <c r="N351" s="51">
        <v>-1</v>
      </c>
    </row>
    <row r="352" spans="1:14" x14ac:dyDescent="0.35">
      <c r="A352" s="25">
        <f t="shared" si="6"/>
        <v>23</v>
      </c>
      <c r="B352" s="26" t="str">
        <f>VLOOKUP(A352,Banen!A$2:B$50,2,0)</f>
        <v>Ulv</v>
      </c>
      <c r="C352" s="48">
        <v>5</v>
      </c>
      <c r="D352" s="48">
        <v>3</v>
      </c>
      <c r="E352" s="48">
        <v>-1</v>
      </c>
      <c r="F352" s="49">
        <v>5</v>
      </c>
      <c r="G352" s="49">
        <v>3</v>
      </c>
      <c r="H352" s="49">
        <v>-1</v>
      </c>
      <c r="I352" s="50">
        <v>5</v>
      </c>
      <c r="J352" s="50">
        <v>3</v>
      </c>
      <c r="K352" s="50">
        <v>-1</v>
      </c>
      <c r="L352" s="51">
        <v>5</v>
      </c>
      <c r="M352" s="51">
        <v>3</v>
      </c>
      <c r="N352" s="51">
        <v>-1</v>
      </c>
    </row>
    <row r="353" spans="1:14" x14ac:dyDescent="0.35">
      <c r="A353" s="25">
        <f t="shared" si="6"/>
        <v>24</v>
      </c>
      <c r="B353" s="26" t="str">
        <f>VLOOKUP(A353,Banen!A$2:B$50,2,0)</f>
        <v>Grævling</v>
      </c>
      <c r="C353" s="48">
        <v>5</v>
      </c>
      <c r="D353" s="48">
        <v>3</v>
      </c>
      <c r="E353" s="48">
        <v>-1</v>
      </c>
      <c r="F353" s="49">
        <v>5</v>
      </c>
      <c r="G353" s="49">
        <v>3</v>
      </c>
      <c r="H353" s="49">
        <v>-1</v>
      </c>
      <c r="I353" s="50">
        <v>5</v>
      </c>
      <c r="J353" s="50">
        <v>3</v>
      </c>
      <c r="K353" s="50">
        <v>-1</v>
      </c>
      <c r="L353" s="51">
        <v>5</v>
      </c>
      <c r="M353" s="51">
        <v>3</v>
      </c>
      <c r="N353" s="51">
        <v>-1</v>
      </c>
    </row>
    <row r="354" spans="1:14" x14ac:dyDescent="0.35">
      <c r="A354" s="25">
        <f t="shared" si="6"/>
        <v>25</v>
      </c>
      <c r="B354" s="26" t="str">
        <f>VLOOKUP(A354,Banen!A$2:B$50,2,0)</f>
        <v>Urfugl</v>
      </c>
      <c r="C354" s="48">
        <v>5</v>
      </c>
      <c r="D354" s="48">
        <v>3</v>
      </c>
      <c r="E354" s="48">
        <v>-1</v>
      </c>
      <c r="F354" s="49">
        <v>5</v>
      </c>
      <c r="G354" s="49">
        <v>3</v>
      </c>
      <c r="H354" s="49">
        <v>-1</v>
      </c>
      <c r="I354" s="50">
        <v>5</v>
      </c>
      <c r="J354" s="50">
        <v>3</v>
      </c>
      <c r="K354" s="50">
        <v>-1</v>
      </c>
      <c r="L354" s="51">
        <v>5</v>
      </c>
      <c r="M354" s="51">
        <v>3</v>
      </c>
      <c r="N354" s="51">
        <v>-1</v>
      </c>
    </row>
    <row r="355" spans="1:14" x14ac:dyDescent="0.35">
      <c r="A355" s="25">
        <f t="shared" si="6"/>
        <v>26</v>
      </c>
      <c r="B355" s="26" t="str">
        <f>VLOOKUP(A355,Banen!A$2:B$50,2,0)</f>
        <v>Odder</v>
      </c>
      <c r="C355" s="48">
        <v>5</v>
      </c>
      <c r="D355" s="48">
        <v>3</v>
      </c>
      <c r="E355" s="48">
        <v>-1</v>
      </c>
      <c r="F355" s="49">
        <v>5</v>
      </c>
      <c r="G355" s="49">
        <v>3</v>
      </c>
      <c r="H355" s="49">
        <v>-1</v>
      </c>
      <c r="I355" s="50">
        <v>5</v>
      </c>
      <c r="J355" s="50">
        <v>3</v>
      </c>
      <c r="K355" s="50">
        <v>-1</v>
      </c>
      <c r="L355" s="51">
        <v>5</v>
      </c>
      <c r="M355" s="51">
        <v>3</v>
      </c>
      <c r="N355" s="51">
        <v>-1</v>
      </c>
    </row>
    <row r="356" spans="1:14" x14ac:dyDescent="0.35">
      <c r="A356" s="25">
        <f t="shared" si="6"/>
        <v>27</v>
      </c>
      <c r="B356" s="26" t="str">
        <f>VLOOKUP(A356,Banen!A$2:B$50,2,0)</f>
        <v>Rå</v>
      </c>
      <c r="C356" s="48">
        <v>5</v>
      </c>
      <c r="D356" s="48">
        <v>3</v>
      </c>
      <c r="E356" s="48">
        <v>-1</v>
      </c>
      <c r="F356" s="49">
        <v>5</v>
      </c>
      <c r="G356" s="49">
        <v>3</v>
      </c>
      <c r="H356" s="49">
        <v>-1</v>
      </c>
      <c r="I356" s="50">
        <v>5</v>
      </c>
      <c r="J356" s="50">
        <v>3</v>
      </c>
      <c r="K356" s="50">
        <v>-1</v>
      </c>
      <c r="L356" s="51">
        <v>5</v>
      </c>
      <c r="M356" s="51">
        <v>3</v>
      </c>
      <c r="N356" s="51">
        <v>-1</v>
      </c>
    </row>
    <row r="357" spans="1:14" x14ac:dyDescent="0.35">
      <c r="A357" s="25">
        <f t="shared" si="6"/>
        <v>28</v>
      </c>
      <c r="B357" s="26" t="str">
        <f>VLOOKUP(A357,Banen!A$2:B$50,2,0)</f>
        <v>Ræv</v>
      </c>
      <c r="C357" s="48">
        <v>5</v>
      </c>
      <c r="D357" s="48">
        <v>3</v>
      </c>
      <c r="E357" s="48">
        <v>-1</v>
      </c>
      <c r="F357" s="49">
        <v>5</v>
      </c>
      <c r="G357" s="49">
        <v>3</v>
      </c>
      <c r="H357" s="49">
        <v>-1</v>
      </c>
      <c r="I357" s="50">
        <v>5</v>
      </c>
      <c r="J357" s="50">
        <v>3</v>
      </c>
      <c r="K357" s="50">
        <v>-1</v>
      </c>
      <c r="L357" s="51">
        <v>5</v>
      </c>
      <c r="M357" s="51">
        <v>3</v>
      </c>
      <c r="N357" s="51">
        <v>-1</v>
      </c>
    </row>
    <row r="358" spans="1:14" x14ac:dyDescent="0.35">
      <c r="A358" s="25">
        <f t="shared" si="6"/>
        <v>29</v>
      </c>
      <c r="B358" s="26" t="str">
        <f>VLOOKUP(A358,Banen!A$2:B$50,2,0)</f>
        <v>Hare</v>
      </c>
      <c r="C358" s="48">
        <v>5</v>
      </c>
      <c r="D358" s="48">
        <v>3</v>
      </c>
      <c r="E358" s="48">
        <v>-1</v>
      </c>
      <c r="F358" s="49">
        <v>5</v>
      </c>
      <c r="G358" s="49">
        <v>3</v>
      </c>
      <c r="H358" s="49">
        <v>-1</v>
      </c>
      <c r="I358" s="50">
        <v>5</v>
      </c>
      <c r="J358" s="50">
        <v>3</v>
      </c>
      <c r="K358" s="50">
        <v>-1</v>
      </c>
      <c r="L358" s="51">
        <v>5</v>
      </c>
      <c r="M358" s="51">
        <v>3</v>
      </c>
      <c r="N358" s="51">
        <v>-1</v>
      </c>
    </row>
    <row r="359" spans="1:14" x14ac:dyDescent="0.35">
      <c r="A359" s="25">
        <f t="shared" si="6"/>
        <v>30</v>
      </c>
      <c r="B359" s="26" t="str">
        <f>VLOOKUP(A359,Banen!A$2:B$50,2,0)</f>
        <v>Løbene Gris</v>
      </c>
      <c r="C359" s="48">
        <v>5</v>
      </c>
      <c r="D359" s="48">
        <v>3</v>
      </c>
      <c r="E359" s="48">
        <v>-1</v>
      </c>
      <c r="F359" s="49">
        <v>5</v>
      </c>
      <c r="G359" s="49">
        <v>3</v>
      </c>
      <c r="H359" s="49">
        <v>-1</v>
      </c>
      <c r="I359" s="50">
        <v>5</v>
      </c>
      <c r="J359" s="50">
        <v>3</v>
      </c>
      <c r="K359" s="50">
        <v>-1</v>
      </c>
      <c r="L359" s="51">
        <v>5</v>
      </c>
      <c r="M359" s="51">
        <v>3</v>
      </c>
      <c r="N359" s="51">
        <v>-1</v>
      </c>
    </row>
    <row r="360" spans="1:14" x14ac:dyDescent="0.35">
      <c r="A360" s="25">
        <f t="shared" si="6"/>
        <v>31</v>
      </c>
      <c r="B360" s="26">
        <f>VLOOKUP(A360,Banen!A$2:B$50,2,0)</f>
        <v>0</v>
      </c>
      <c r="C360" s="48">
        <v>5</v>
      </c>
      <c r="D360" s="48">
        <v>3</v>
      </c>
      <c r="E360" s="48">
        <v>-1</v>
      </c>
      <c r="F360" s="49">
        <v>5</v>
      </c>
      <c r="G360" s="49">
        <v>3</v>
      </c>
      <c r="H360" s="49">
        <v>-1</v>
      </c>
      <c r="I360" s="50">
        <v>5</v>
      </c>
      <c r="J360" s="50">
        <v>3</v>
      </c>
      <c r="K360" s="50">
        <v>-1</v>
      </c>
      <c r="L360" s="51">
        <v>5</v>
      </c>
      <c r="M360" s="51">
        <v>3</v>
      </c>
      <c r="N360" s="51">
        <v>-1</v>
      </c>
    </row>
    <row r="361" spans="1:14" x14ac:dyDescent="0.35">
      <c r="A361" s="25">
        <f t="shared" si="6"/>
        <v>32</v>
      </c>
      <c r="B361" s="26">
        <f>VLOOKUP(A361,Banen!A$2:B$50,2,0)</f>
        <v>0</v>
      </c>
      <c r="C361" s="48">
        <v>5</v>
      </c>
      <c r="D361" s="48">
        <v>3</v>
      </c>
      <c r="E361" s="48">
        <v>-1</v>
      </c>
      <c r="F361" s="49">
        <v>5</v>
      </c>
      <c r="G361" s="49">
        <v>3</v>
      </c>
      <c r="H361" s="49">
        <v>-1</v>
      </c>
      <c r="I361" s="50">
        <v>5</v>
      </c>
      <c r="J361" s="50">
        <v>3</v>
      </c>
      <c r="K361" s="50">
        <v>-1</v>
      </c>
      <c r="L361" s="51">
        <v>5</v>
      </c>
      <c r="M361" s="51">
        <v>3</v>
      </c>
      <c r="N361" s="51">
        <v>-1</v>
      </c>
    </row>
    <row r="362" spans="1:14" x14ac:dyDescent="0.35">
      <c r="A362" s="25">
        <f t="shared" si="6"/>
        <v>33</v>
      </c>
      <c r="B362" s="26">
        <f>VLOOKUP(A362,Banen!A$2:B$50,2,0)</f>
        <v>0</v>
      </c>
      <c r="C362" s="48">
        <v>5</v>
      </c>
      <c r="D362" s="48">
        <v>3</v>
      </c>
      <c r="E362" s="48">
        <v>-1</v>
      </c>
      <c r="F362" s="49">
        <v>5</v>
      </c>
      <c r="G362" s="49">
        <v>3</v>
      </c>
      <c r="H362" s="49">
        <v>-1</v>
      </c>
      <c r="I362" s="50">
        <v>5</v>
      </c>
      <c r="J362" s="50">
        <v>3</v>
      </c>
      <c r="K362" s="50">
        <v>-1</v>
      </c>
      <c r="L362" s="51">
        <v>5</v>
      </c>
      <c r="M362" s="51">
        <v>3</v>
      </c>
      <c r="N362" s="51">
        <v>-1</v>
      </c>
    </row>
    <row r="363" spans="1:14" x14ac:dyDescent="0.35">
      <c r="A363" s="25">
        <f t="shared" si="6"/>
        <v>34</v>
      </c>
      <c r="B363" s="26">
        <f>VLOOKUP(A363,Banen!A$2:B$50,2,0)</f>
        <v>0</v>
      </c>
      <c r="C363" s="48">
        <v>5</v>
      </c>
      <c r="D363" s="48">
        <v>3</v>
      </c>
      <c r="E363" s="48">
        <v>-1</v>
      </c>
      <c r="F363" s="49">
        <v>5</v>
      </c>
      <c r="G363" s="49">
        <v>3</v>
      </c>
      <c r="H363" s="49">
        <v>-1</v>
      </c>
      <c r="I363" s="50">
        <v>5</v>
      </c>
      <c r="J363" s="50">
        <v>3</v>
      </c>
      <c r="K363" s="50">
        <v>-1</v>
      </c>
      <c r="L363" s="51">
        <v>5</v>
      </c>
      <c r="M363" s="51">
        <v>3</v>
      </c>
      <c r="N363" s="51">
        <v>-1</v>
      </c>
    </row>
    <row r="364" spans="1:14" x14ac:dyDescent="0.35">
      <c r="A364" s="25">
        <f t="shared" si="6"/>
        <v>35</v>
      </c>
      <c r="B364" s="26">
        <f>VLOOKUP(A364,Banen!A$2:B$50,2,0)</f>
        <v>0</v>
      </c>
      <c r="C364" s="48">
        <v>5</v>
      </c>
      <c r="D364" s="48">
        <v>3</v>
      </c>
      <c r="E364" s="48">
        <v>-1</v>
      </c>
      <c r="F364" s="49">
        <v>5</v>
      </c>
      <c r="G364" s="49">
        <v>3</v>
      </c>
      <c r="H364" s="49">
        <v>-1</v>
      </c>
      <c r="I364" s="50">
        <v>5</v>
      </c>
      <c r="J364" s="50">
        <v>3</v>
      </c>
      <c r="K364" s="50">
        <v>-1</v>
      </c>
      <c r="L364" s="51">
        <v>5</v>
      </c>
      <c r="M364" s="51">
        <v>3</v>
      </c>
      <c r="N364" s="51">
        <v>-1</v>
      </c>
    </row>
    <row r="365" spans="1:14" x14ac:dyDescent="0.35">
      <c r="A365" s="25">
        <f t="shared" si="6"/>
        <v>36</v>
      </c>
      <c r="B365" s="26">
        <f>VLOOKUP(A365,Banen!A$2:B$50,2,0)</f>
        <v>0</v>
      </c>
      <c r="C365" s="48">
        <v>5</v>
      </c>
      <c r="D365" s="48">
        <v>3</v>
      </c>
      <c r="E365" s="48">
        <v>-1</v>
      </c>
      <c r="F365" s="49">
        <v>5</v>
      </c>
      <c r="G365" s="49">
        <v>3</v>
      </c>
      <c r="H365" s="49">
        <v>-1</v>
      </c>
      <c r="I365" s="50">
        <v>5</v>
      </c>
      <c r="J365" s="50">
        <v>3</v>
      </c>
      <c r="K365" s="50">
        <v>-1</v>
      </c>
      <c r="L365" s="51">
        <v>5</v>
      </c>
      <c r="M365" s="51">
        <v>3</v>
      </c>
      <c r="N365" s="51">
        <v>-1</v>
      </c>
    </row>
    <row r="366" spans="1:14" x14ac:dyDescent="0.35">
      <c r="A366" s="25">
        <f t="shared" si="6"/>
        <v>37</v>
      </c>
      <c r="B366" s="26">
        <f>VLOOKUP(A366,Banen!A$2:B$50,2,0)</f>
        <v>0</v>
      </c>
      <c r="C366" s="48">
        <v>5</v>
      </c>
      <c r="D366" s="48">
        <v>3</v>
      </c>
      <c r="E366" s="48">
        <v>-1</v>
      </c>
      <c r="F366" s="49">
        <v>5</v>
      </c>
      <c r="G366" s="49">
        <v>3</v>
      </c>
      <c r="H366" s="49">
        <v>-1</v>
      </c>
      <c r="I366" s="50">
        <v>5</v>
      </c>
      <c r="J366" s="50">
        <v>3</v>
      </c>
      <c r="K366" s="50">
        <v>-1</v>
      </c>
      <c r="L366" s="51">
        <v>5</v>
      </c>
      <c r="M366" s="51">
        <v>3</v>
      </c>
      <c r="N366" s="51">
        <v>-1</v>
      </c>
    </row>
    <row r="367" spans="1:14" x14ac:dyDescent="0.35">
      <c r="A367" s="25">
        <f t="shared" si="6"/>
        <v>38</v>
      </c>
      <c r="B367" s="26">
        <f>VLOOKUP(A367,Banen!A$2:B$50,2,0)</f>
        <v>0</v>
      </c>
      <c r="C367" s="48">
        <v>5</v>
      </c>
      <c r="D367" s="48">
        <v>3</v>
      </c>
      <c r="E367" s="48">
        <v>-1</v>
      </c>
      <c r="F367" s="49">
        <v>5</v>
      </c>
      <c r="G367" s="49">
        <v>3</v>
      </c>
      <c r="H367" s="49">
        <v>-1</v>
      </c>
      <c r="I367" s="50">
        <v>5</v>
      </c>
      <c r="J367" s="50">
        <v>3</v>
      </c>
      <c r="K367" s="50">
        <v>-1</v>
      </c>
      <c r="L367" s="51">
        <v>5</v>
      </c>
      <c r="M367" s="51">
        <v>3</v>
      </c>
      <c r="N367" s="51">
        <v>-1</v>
      </c>
    </row>
    <row r="368" spans="1:14" x14ac:dyDescent="0.35">
      <c r="A368" s="25">
        <f t="shared" si="6"/>
        <v>39</v>
      </c>
      <c r="B368" s="26">
        <f>VLOOKUP(A368,Banen!A$2:B$50,2,0)</f>
        <v>0</v>
      </c>
      <c r="C368" s="48">
        <v>5</v>
      </c>
      <c r="D368" s="48">
        <v>3</v>
      </c>
      <c r="E368" s="48">
        <v>-1</v>
      </c>
      <c r="F368" s="49">
        <v>5</v>
      </c>
      <c r="G368" s="49">
        <v>3</v>
      </c>
      <c r="H368" s="49">
        <v>-1</v>
      </c>
      <c r="I368" s="50">
        <v>5</v>
      </c>
      <c r="J368" s="50">
        <v>3</v>
      </c>
      <c r="K368" s="50">
        <v>-1</v>
      </c>
      <c r="L368" s="51">
        <v>5</v>
      </c>
      <c r="M368" s="51">
        <v>3</v>
      </c>
      <c r="N368" s="51">
        <v>-1</v>
      </c>
    </row>
    <row r="369" spans="1:17" x14ac:dyDescent="0.35">
      <c r="A369" s="25">
        <f t="shared" si="6"/>
        <v>40</v>
      </c>
      <c r="B369" s="26">
        <f>VLOOKUP(A369,Banen!A$2:B$50,2,0)</f>
        <v>0</v>
      </c>
      <c r="C369" s="48">
        <v>5</v>
      </c>
      <c r="D369" s="48">
        <v>3</v>
      </c>
      <c r="E369" s="48">
        <v>-1</v>
      </c>
      <c r="F369" s="49">
        <v>5</v>
      </c>
      <c r="G369" s="49">
        <v>3</v>
      </c>
      <c r="H369" s="49">
        <v>-1</v>
      </c>
      <c r="I369" s="50">
        <v>5</v>
      </c>
      <c r="J369" s="50">
        <v>3</v>
      </c>
      <c r="K369" s="50">
        <v>-1</v>
      </c>
      <c r="L369" s="51">
        <v>5</v>
      </c>
      <c r="M369" s="51">
        <v>3</v>
      </c>
      <c r="N369" s="51">
        <v>-1</v>
      </c>
    </row>
    <row r="370" spans="1:17" x14ac:dyDescent="0.35">
      <c r="C370" s="1"/>
      <c r="D370" s="1"/>
      <c r="E370" s="1"/>
      <c r="F370" s="1"/>
    </row>
    <row r="372" spans="1:17" ht="15" customHeight="1" x14ac:dyDescent="0.35">
      <c r="B372" s="28" t="s">
        <v>63</v>
      </c>
      <c r="C372" s="83"/>
      <c r="D372" s="29"/>
      <c r="E372" s="30"/>
      <c r="F372" s="102"/>
      <c r="G372" s="103"/>
      <c r="H372" s="104"/>
      <c r="I372" s="102"/>
      <c r="J372" s="103"/>
      <c r="K372" s="104"/>
      <c r="L372" s="102"/>
      <c r="M372" s="103"/>
      <c r="N372" s="104"/>
      <c r="O372" s="105" t="str">
        <f>Startliste!A4</f>
        <v>JLT 22796394</v>
      </c>
      <c r="P372" s="106"/>
    </row>
    <row r="373" spans="1:17" x14ac:dyDescent="0.35">
      <c r="B373" s="28" t="s">
        <v>64</v>
      </c>
      <c r="C373" s="83"/>
      <c r="D373" s="29"/>
      <c r="E373" s="30"/>
      <c r="F373" s="102"/>
      <c r="G373" s="103"/>
      <c r="H373" s="104"/>
      <c r="I373" s="102"/>
      <c r="J373" s="103"/>
      <c r="K373" s="104"/>
      <c r="L373" s="102"/>
      <c r="M373" s="103"/>
      <c r="N373" s="104"/>
      <c r="O373" s="106"/>
      <c r="P373" s="106"/>
    </row>
    <row r="374" spans="1:17" x14ac:dyDescent="0.35">
      <c r="B374" s="28" t="s">
        <v>65</v>
      </c>
      <c r="C374" s="83"/>
      <c r="D374" s="31"/>
      <c r="E374" s="30"/>
      <c r="F374" s="102"/>
      <c r="G374" s="103"/>
      <c r="H374" s="104"/>
      <c r="I374" s="102"/>
      <c r="J374" s="103"/>
      <c r="K374" s="104"/>
      <c r="L374" s="102"/>
      <c r="M374" s="103"/>
      <c r="N374" s="104"/>
      <c r="O374" s="106"/>
      <c r="P374" s="106"/>
    </row>
    <row r="375" spans="1:17" x14ac:dyDescent="0.35">
      <c r="B375" s="2"/>
      <c r="C375" s="2"/>
      <c r="D375" s="2"/>
      <c r="E375" s="2"/>
      <c r="F375" s="2"/>
      <c r="G375" s="2"/>
      <c r="H375" s="2"/>
      <c r="I375" s="2"/>
      <c r="J375" s="2"/>
      <c r="K375" s="2"/>
      <c r="L375" s="2"/>
      <c r="M375" s="2"/>
      <c r="N375" s="2"/>
      <c r="O375" s="106"/>
      <c r="P375" s="106"/>
    </row>
    <row r="376" spans="1:17" x14ac:dyDescent="0.35">
      <c r="B376" s="28" t="s">
        <v>66</v>
      </c>
      <c r="C376" s="102"/>
      <c r="D376" s="103"/>
      <c r="E376" s="104"/>
      <c r="F376" s="102"/>
      <c r="G376" s="103"/>
      <c r="H376" s="104"/>
      <c r="I376" s="102"/>
      <c r="J376" s="103"/>
      <c r="K376" s="104"/>
      <c r="L376" s="102"/>
      <c r="M376" s="103"/>
      <c r="N376" s="104"/>
      <c r="O376" s="106"/>
      <c r="P376" s="106"/>
    </row>
    <row r="379" spans="1:17" x14ac:dyDescent="0.35">
      <c r="B379" s="3" t="s">
        <v>60</v>
      </c>
    </row>
    <row r="380" spans="1:17" x14ac:dyDescent="0.35">
      <c r="B380" s="3">
        <f>B326+1</f>
        <v>8</v>
      </c>
    </row>
    <row r="381" spans="1:17" x14ac:dyDescent="0.35">
      <c r="A381" s="22"/>
      <c r="B381" s="23"/>
      <c r="C381" s="99">
        <f>Startliste!C31</f>
        <v>29</v>
      </c>
      <c r="D381" s="99"/>
      <c r="E381" s="99"/>
      <c r="F381" s="99">
        <f>Startliste!C32</f>
        <v>30</v>
      </c>
      <c r="G381" s="99"/>
      <c r="H381" s="99"/>
      <c r="I381" s="99">
        <f>Startliste!C33</f>
        <v>31</v>
      </c>
      <c r="J381" s="99"/>
      <c r="K381" s="99"/>
      <c r="L381" s="99">
        <f>Startliste!C34</f>
        <v>32</v>
      </c>
      <c r="M381" s="99"/>
      <c r="N381" s="99"/>
    </row>
    <row r="382" spans="1:17" x14ac:dyDescent="0.35">
      <c r="A382" s="22"/>
      <c r="B382" s="23"/>
      <c r="C382" s="100" t="str">
        <f>Startliste!D31</f>
        <v>Steen Nielsen</v>
      </c>
      <c r="D382" s="100"/>
      <c r="E382" s="100"/>
      <c r="F382" s="100" t="str">
        <f>Startliste!D32</f>
        <v>Laust Uhrskov Jordal</v>
      </c>
      <c r="G382" s="100"/>
      <c r="H382" s="100"/>
      <c r="I382" s="100" t="str">
        <f>Startliste!D33</f>
        <v>Lars Kristensen</v>
      </c>
      <c r="J382" s="100"/>
      <c r="K382" s="100"/>
      <c r="L382" s="100" t="str">
        <f>Startliste!D34</f>
        <v>Heine Larsen</v>
      </c>
      <c r="M382" s="100"/>
      <c r="N382" s="100"/>
    </row>
    <row r="383" spans="1:17" x14ac:dyDescent="0.35">
      <c r="A383" s="85" t="s">
        <v>61</v>
      </c>
      <c r="B383" s="24" t="s">
        <v>62</v>
      </c>
      <c r="C383" s="101"/>
      <c r="D383" s="101"/>
      <c r="E383" s="101"/>
      <c r="F383" s="101"/>
      <c r="G383" s="101"/>
      <c r="H383" s="101"/>
      <c r="I383" s="101"/>
      <c r="J383" s="101"/>
      <c r="K383" s="101"/>
      <c r="L383" s="101"/>
      <c r="M383" s="101"/>
      <c r="N383" s="101"/>
      <c r="O383" s="5"/>
      <c r="P383" s="2"/>
      <c r="Q383" s="2"/>
    </row>
    <row r="384" spans="1:17" x14ac:dyDescent="0.35">
      <c r="A384" s="25">
        <v>1</v>
      </c>
      <c r="B384" s="26" t="str">
        <f>VLOOKUP(A384,Banen!A$2:B$50,2,0)</f>
        <v>Muflon</v>
      </c>
      <c r="C384" s="48">
        <v>5</v>
      </c>
      <c r="D384" s="48">
        <v>3</v>
      </c>
      <c r="E384" s="48">
        <v>-1</v>
      </c>
      <c r="F384" s="49">
        <v>5</v>
      </c>
      <c r="G384" s="49">
        <v>3</v>
      </c>
      <c r="H384" s="49">
        <v>-1</v>
      </c>
      <c r="I384" s="50">
        <v>5</v>
      </c>
      <c r="J384" s="50">
        <v>3</v>
      </c>
      <c r="K384" s="50">
        <v>-1</v>
      </c>
      <c r="L384" s="51">
        <v>5</v>
      </c>
      <c r="M384" s="51">
        <v>3</v>
      </c>
      <c r="N384" s="51">
        <v>-1</v>
      </c>
    </row>
    <row r="385" spans="1:14" x14ac:dyDescent="0.35">
      <c r="A385" s="25">
        <f>A384+1</f>
        <v>2</v>
      </c>
      <c r="B385" s="26" t="str">
        <f>VLOOKUP(A385,Banen!A$2:B$50,2,0)</f>
        <v>Kok</v>
      </c>
      <c r="C385" s="48">
        <v>5</v>
      </c>
      <c r="D385" s="48">
        <v>3</v>
      </c>
      <c r="E385" s="48">
        <v>-1</v>
      </c>
      <c r="F385" s="49">
        <v>5</v>
      </c>
      <c r="G385" s="49">
        <v>3</v>
      </c>
      <c r="H385" s="49">
        <v>-1</v>
      </c>
      <c r="I385" s="50">
        <v>5</v>
      </c>
      <c r="J385" s="50">
        <v>3</v>
      </c>
      <c r="K385" s="50">
        <v>-1</v>
      </c>
      <c r="L385" s="51">
        <v>5</v>
      </c>
      <c r="M385" s="51">
        <v>3</v>
      </c>
      <c r="N385" s="51">
        <v>-1</v>
      </c>
    </row>
    <row r="386" spans="1:14" x14ac:dyDescent="0.35">
      <c r="A386" s="25">
        <f t="shared" ref="A386:A423" si="7">A385+1</f>
        <v>3</v>
      </c>
      <c r="B386" s="26" t="str">
        <f>VLOOKUP(A386,Banen!A$2:B$50,2,0)</f>
        <v>Jærv</v>
      </c>
      <c r="C386" s="48">
        <v>5</v>
      </c>
      <c r="D386" s="48">
        <v>3</v>
      </c>
      <c r="E386" s="48">
        <v>-1</v>
      </c>
      <c r="F386" s="49">
        <v>5</v>
      </c>
      <c r="G386" s="49">
        <v>3</v>
      </c>
      <c r="H386" s="49">
        <v>-1</v>
      </c>
      <c r="I386" s="50">
        <v>5</v>
      </c>
      <c r="J386" s="50">
        <v>3</v>
      </c>
      <c r="K386" s="50">
        <v>-1</v>
      </c>
      <c r="L386" s="51">
        <v>5</v>
      </c>
      <c r="M386" s="51">
        <v>3</v>
      </c>
      <c r="N386" s="51">
        <v>-1</v>
      </c>
    </row>
    <row r="387" spans="1:14" x14ac:dyDescent="0.35">
      <c r="A387" s="25">
        <f t="shared" si="7"/>
        <v>4</v>
      </c>
      <c r="B387" s="26" t="str">
        <f>VLOOKUP(A387,Banen!A$2:B$50,2,0)</f>
        <v>Mårhund</v>
      </c>
      <c r="C387" s="48">
        <v>5</v>
      </c>
      <c r="D387" s="48">
        <v>3</v>
      </c>
      <c r="E387" s="48">
        <v>-1</v>
      </c>
      <c r="F387" s="49">
        <v>5</v>
      </c>
      <c r="G387" s="49">
        <v>3</v>
      </c>
      <c r="H387" s="49">
        <v>-1</v>
      </c>
      <c r="I387" s="50">
        <v>5</v>
      </c>
      <c r="J387" s="50">
        <v>3</v>
      </c>
      <c r="K387" s="50">
        <v>-1</v>
      </c>
      <c r="L387" s="51">
        <v>5</v>
      </c>
      <c r="M387" s="51">
        <v>3</v>
      </c>
      <c r="N387" s="51">
        <v>-1</v>
      </c>
    </row>
    <row r="388" spans="1:14" x14ac:dyDescent="0.35">
      <c r="A388" s="25">
        <f t="shared" si="7"/>
        <v>5</v>
      </c>
      <c r="B388" s="26" t="str">
        <f>VLOOKUP(A388,Banen!A$2:B$50,2,0)</f>
        <v>Bæver</v>
      </c>
      <c r="C388" s="48">
        <v>5</v>
      </c>
      <c r="D388" s="48">
        <v>3</v>
      </c>
      <c r="E388" s="48">
        <v>-1</v>
      </c>
      <c r="F388" s="49">
        <v>5</v>
      </c>
      <c r="G388" s="49">
        <v>3</v>
      </c>
      <c r="H388" s="49">
        <v>-1</v>
      </c>
      <c r="I388" s="50">
        <v>5</v>
      </c>
      <c r="J388" s="50">
        <v>3</v>
      </c>
      <c r="K388" s="50">
        <v>-1</v>
      </c>
      <c r="L388" s="51">
        <v>5</v>
      </c>
      <c r="M388" s="51">
        <v>3</v>
      </c>
      <c r="N388" s="51">
        <v>-1</v>
      </c>
    </row>
    <row r="389" spans="1:14" x14ac:dyDescent="0.35">
      <c r="A389" s="25">
        <f t="shared" si="7"/>
        <v>6</v>
      </c>
      <c r="B389" s="26" t="str">
        <f>VLOOKUP(A389,Banen!A$2:B$50,2,0)</f>
        <v>Buk</v>
      </c>
      <c r="C389" s="48">
        <v>5</v>
      </c>
      <c r="D389" s="48">
        <v>3</v>
      </c>
      <c r="E389" s="48">
        <v>-1</v>
      </c>
      <c r="F389" s="49">
        <v>5</v>
      </c>
      <c r="G389" s="49">
        <v>3</v>
      </c>
      <c r="H389" s="49">
        <v>-1</v>
      </c>
      <c r="I389" s="50">
        <v>5</v>
      </c>
      <c r="J389" s="50">
        <v>3</v>
      </c>
      <c r="K389" s="50">
        <v>-1</v>
      </c>
      <c r="L389" s="51">
        <v>5</v>
      </c>
      <c r="M389" s="51">
        <v>3</v>
      </c>
      <c r="N389" s="51">
        <v>-1</v>
      </c>
    </row>
    <row r="390" spans="1:14" x14ac:dyDescent="0.35">
      <c r="A390" s="25">
        <f t="shared" si="7"/>
        <v>7</v>
      </c>
      <c r="B390" s="26" t="str">
        <f>VLOOKUP(A390,Banen!A$2:B$50,2,0)</f>
        <v>Gimse</v>
      </c>
      <c r="C390" s="48">
        <v>5</v>
      </c>
      <c r="D390" s="48">
        <v>3</v>
      </c>
      <c r="E390" s="48">
        <v>-1</v>
      </c>
      <c r="F390" s="49">
        <v>5</v>
      </c>
      <c r="G390" s="49">
        <v>3</v>
      </c>
      <c r="H390" s="49">
        <v>-1</v>
      </c>
      <c r="I390" s="50">
        <v>5</v>
      </c>
      <c r="J390" s="50">
        <v>3</v>
      </c>
      <c r="K390" s="50">
        <v>-1</v>
      </c>
      <c r="L390" s="51">
        <v>5</v>
      </c>
      <c r="M390" s="51">
        <v>3</v>
      </c>
      <c r="N390" s="51">
        <v>-1</v>
      </c>
    </row>
    <row r="391" spans="1:14" x14ac:dyDescent="0.35">
      <c r="A391" s="25">
        <f t="shared" si="7"/>
        <v>8</v>
      </c>
      <c r="B391" s="26" t="str">
        <f>VLOOKUP(A391,Banen!A$2:B$50,2,0)</f>
        <v>Ræv</v>
      </c>
      <c r="C391" s="48">
        <v>5</v>
      </c>
      <c r="D391" s="48">
        <v>3</v>
      </c>
      <c r="E391" s="48">
        <v>-1</v>
      </c>
      <c r="F391" s="49">
        <v>5</v>
      </c>
      <c r="G391" s="49">
        <v>3</v>
      </c>
      <c r="H391" s="49">
        <v>-1</v>
      </c>
      <c r="I391" s="50">
        <v>5</v>
      </c>
      <c r="J391" s="50">
        <v>3</v>
      </c>
      <c r="K391" s="50">
        <v>-1</v>
      </c>
      <c r="L391" s="51">
        <v>5</v>
      </c>
      <c r="M391" s="51">
        <v>3</v>
      </c>
      <c r="N391" s="51">
        <v>-1</v>
      </c>
    </row>
    <row r="392" spans="1:14" x14ac:dyDescent="0.35">
      <c r="A392" s="25">
        <f t="shared" si="7"/>
        <v>9</v>
      </c>
      <c r="B392" s="26" t="str">
        <f>VLOOKUP(A392,Banen!A$2:B$50,2,0)</f>
        <v>Tjur</v>
      </c>
      <c r="C392" s="48">
        <v>5</v>
      </c>
      <c r="D392" s="48">
        <v>3</v>
      </c>
      <c r="E392" s="48">
        <v>-1</v>
      </c>
      <c r="F392" s="49">
        <v>5</v>
      </c>
      <c r="G392" s="49">
        <v>3</v>
      </c>
      <c r="H392" s="49">
        <v>-1</v>
      </c>
      <c r="I392" s="50">
        <v>5</v>
      </c>
      <c r="J392" s="50">
        <v>3</v>
      </c>
      <c r="K392" s="50">
        <v>-1</v>
      </c>
      <c r="L392" s="51">
        <v>5</v>
      </c>
      <c r="M392" s="51">
        <v>3</v>
      </c>
      <c r="N392" s="51">
        <v>-1</v>
      </c>
    </row>
    <row r="393" spans="1:14" x14ac:dyDescent="0.35">
      <c r="A393" s="25">
        <f t="shared" si="7"/>
        <v>10</v>
      </c>
      <c r="B393" s="26" t="str">
        <f>VLOOKUP(A393,Banen!A$2:B$50,2,0)</f>
        <v>Vaskebjørn</v>
      </c>
      <c r="C393" s="48">
        <v>5</v>
      </c>
      <c r="D393" s="48">
        <v>3</v>
      </c>
      <c r="E393" s="48">
        <v>-1</v>
      </c>
      <c r="F393" s="49">
        <v>5</v>
      </c>
      <c r="G393" s="49">
        <v>3</v>
      </c>
      <c r="H393" s="49">
        <v>-1</v>
      </c>
      <c r="I393" s="50">
        <v>5</v>
      </c>
      <c r="J393" s="50">
        <v>3</v>
      </c>
      <c r="K393" s="50">
        <v>-1</v>
      </c>
      <c r="L393" s="51">
        <v>5</v>
      </c>
      <c r="M393" s="51">
        <v>3</v>
      </c>
      <c r="N393" s="51">
        <v>-1</v>
      </c>
    </row>
    <row r="394" spans="1:14" x14ac:dyDescent="0.35">
      <c r="A394" s="25">
        <f t="shared" si="7"/>
        <v>11</v>
      </c>
      <c r="B394" s="26" t="str">
        <f>VLOOKUP(A394,Banen!A$2:B$50,2,0)</f>
        <v>Kronhjort</v>
      </c>
      <c r="C394" s="48">
        <v>5</v>
      </c>
      <c r="D394" s="48">
        <v>3</v>
      </c>
      <c r="E394" s="48">
        <v>-1</v>
      </c>
      <c r="F394" s="49">
        <v>5</v>
      </c>
      <c r="G394" s="49">
        <v>3</v>
      </c>
      <c r="H394" s="49">
        <v>-1</v>
      </c>
      <c r="I394" s="50">
        <v>5</v>
      </c>
      <c r="J394" s="50">
        <v>3</v>
      </c>
      <c r="K394" s="50">
        <v>-1</v>
      </c>
      <c r="L394" s="51">
        <v>5</v>
      </c>
      <c r="M394" s="51">
        <v>3</v>
      </c>
      <c r="N394" s="51">
        <v>-1</v>
      </c>
    </row>
    <row r="395" spans="1:14" x14ac:dyDescent="0.35">
      <c r="A395" s="25">
        <f t="shared" si="7"/>
        <v>12</v>
      </c>
      <c r="B395" s="26" t="str">
        <f>VLOOKUP(A395,Banen!A$2:B$50,2,0)</f>
        <v>Dåhjort</v>
      </c>
      <c r="C395" s="48">
        <v>5</v>
      </c>
      <c r="D395" s="48">
        <v>3</v>
      </c>
      <c r="E395" s="48">
        <v>-1</v>
      </c>
      <c r="F395" s="49">
        <v>5</v>
      </c>
      <c r="G395" s="49">
        <v>3</v>
      </c>
      <c r="H395" s="49">
        <v>-1</v>
      </c>
      <c r="I395" s="50">
        <v>5</v>
      </c>
      <c r="J395" s="50">
        <v>3</v>
      </c>
      <c r="K395" s="50">
        <v>-1</v>
      </c>
      <c r="L395" s="51">
        <v>5</v>
      </c>
      <c r="M395" s="51">
        <v>3</v>
      </c>
      <c r="N395" s="51">
        <v>-1</v>
      </c>
    </row>
    <row r="396" spans="1:14" x14ac:dyDescent="0.35">
      <c r="A396" s="25">
        <f t="shared" si="7"/>
        <v>13</v>
      </c>
      <c r="B396" s="26" t="str">
        <f>VLOOKUP(A396,Banen!A$2:B$50,2,0)</f>
        <v>Stenbuk Brun</v>
      </c>
      <c r="C396" s="48">
        <v>5</v>
      </c>
      <c r="D396" s="48">
        <v>3</v>
      </c>
      <c r="E396" s="48">
        <v>-1</v>
      </c>
      <c r="F396" s="49">
        <v>5</v>
      </c>
      <c r="G396" s="49">
        <v>3</v>
      </c>
      <c r="H396" s="49">
        <v>-1</v>
      </c>
      <c r="I396" s="50">
        <v>5</v>
      </c>
      <c r="J396" s="50">
        <v>3</v>
      </c>
      <c r="K396" s="50">
        <v>-1</v>
      </c>
      <c r="L396" s="51">
        <v>5</v>
      </c>
      <c r="M396" s="51">
        <v>3</v>
      </c>
      <c r="N396" s="51">
        <v>-1</v>
      </c>
    </row>
    <row r="397" spans="1:14" x14ac:dyDescent="0.35">
      <c r="A397" s="25">
        <f t="shared" si="7"/>
        <v>14</v>
      </c>
      <c r="B397" s="26" t="str">
        <f>VLOOKUP(A397,Banen!A$2:B$50,2,0)</f>
        <v>And</v>
      </c>
      <c r="C397" s="48">
        <v>5</v>
      </c>
      <c r="D397" s="48">
        <v>3</v>
      </c>
      <c r="E397" s="48">
        <v>-1</v>
      </c>
      <c r="F397" s="49">
        <v>5</v>
      </c>
      <c r="G397" s="49">
        <v>3</v>
      </c>
      <c r="H397" s="49">
        <v>-1</v>
      </c>
      <c r="I397" s="50">
        <v>5</v>
      </c>
      <c r="J397" s="50">
        <v>3</v>
      </c>
      <c r="K397" s="50">
        <v>-1</v>
      </c>
      <c r="L397" s="51">
        <v>5</v>
      </c>
      <c r="M397" s="51">
        <v>3</v>
      </c>
      <c r="N397" s="51">
        <v>-1</v>
      </c>
    </row>
    <row r="398" spans="1:14" x14ac:dyDescent="0.35">
      <c r="A398" s="25">
        <f t="shared" si="7"/>
        <v>15</v>
      </c>
      <c r="B398" s="26" t="str">
        <f>VLOOKUP(A398,Banen!A$2:B$50,2,0)</f>
        <v>Kalkun</v>
      </c>
      <c r="C398" s="48">
        <v>5</v>
      </c>
      <c r="D398" s="48">
        <v>3</v>
      </c>
      <c r="E398" s="48">
        <v>-1</v>
      </c>
      <c r="F398" s="49">
        <v>5</v>
      </c>
      <c r="G398" s="49">
        <v>3</v>
      </c>
      <c r="H398" s="49">
        <v>-1</v>
      </c>
      <c r="I398" s="50">
        <v>5</v>
      </c>
      <c r="J398" s="50">
        <v>3</v>
      </c>
      <c r="K398" s="50">
        <v>-1</v>
      </c>
      <c r="L398" s="51">
        <v>5</v>
      </c>
      <c r="M398" s="51">
        <v>3</v>
      </c>
      <c r="N398" s="51">
        <v>-1</v>
      </c>
    </row>
    <row r="399" spans="1:14" x14ac:dyDescent="0.35">
      <c r="A399" s="25">
        <f t="shared" si="7"/>
        <v>16</v>
      </c>
      <c r="B399" s="26" t="str">
        <f>VLOOKUP(A399,Banen!A$2:B$50,2,0)</f>
        <v>Orne</v>
      </c>
      <c r="C399" s="48">
        <v>5</v>
      </c>
      <c r="D399" s="48">
        <v>3</v>
      </c>
      <c r="E399" s="48">
        <v>-1</v>
      </c>
      <c r="F399" s="49">
        <v>5</v>
      </c>
      <c r="G399" s="49">
        <v>3</v>
      </c>
      <c r="H399" s="49">
        <v>-1</v>
      </c>
      <c r="I399" s="50">
        <v>5</v>
      </c>
      <c r="J399" s="50">
        <v>3</v>
      </c>
      <c r="K399" s="50">
        <v>-1</v>
      </c>
      <c r="L399" s="51">
        <v>5</v>
      </c>
      <c r="M399" s="51">
        <v>3</v>
      </c>
      <c r="N399" s="51">
        <v>-1</v>
      </c>
    </row>
    <row r="400" spans="1:14" x14ac:dyDescent="0.35">
      <c r="A400" s="25">
        <f t="shared" si="7"/>
        <v>17</v>
      </c>
      <c r="B400" s="26" t="str">
        <f>VLOOKUP(A400,Banen!A$2:B$50,2,0)</f>
        <v>Gås</v>
      </c>
      <c r="C400" s="48">
        <v>5</v>
      </c>
      <c r="D400" s="48">
        <v>3</v>
      </c>
      <c r="E400" s="48">
        <v>-1</v>
      </c>
      <c r="F400" s="49">
        <v>5</v>
      </c>
      <c r="G400" s="49">
        <v>3</v>
      </c>
      <c r="H400" s="49">
        <v>-1</v>
      </c>
      <c r="I400" s="50">
        <v>5</v>
      </c>
      <c r="J400" s="50">
        <v>3</v>
      </c>
      <c r="K400" s="50">
        <v>-1</v>
      </c>
      <c r="L400" s="51">
        <v>5</v>
      </c>
      <c r="M400" s="51">
        <v>3</v>
      </c>
      <c r="N400" s="51">
        <v>-1</v>
      </c>
    </row>
    <row r="401" spans="1:14" x14ac:dyDescent="0.35">
      <c r="A401" s="25">
        <f t="shared" si="7"/>
        <v>18</v>
      </c>
      <c r="B401" s="26" t="str">
        <f>VLOOKUP(A401,Banen!A$2:B$50,2,0)</f>
        <v>Stenbuk Hvid</v>
      </c>
      <c r="C401" s="48">
        <v>5</v>
      </c>
      <c r="D401" s="48">
        <v>3</v>
      </c>
      <c r="E401" s="48">
        <v>-1</v>
      </c>
      <c r="F401" s="49">
        <v>5</v>
      </c>
      <c r="G401" s="49">
        <v>3</v>
      </c>
      <c r="H401" s="49">
        <v>-1</v>
      </c>
      <c r="I401" s="50">
        <v>5</v>
      </c>
      <c r="J401" s="50">
        <v>3</v>
      </c>
      <c r="K401" s="50">
        <v>-1</v>
      </c>
      <c r="L401" s="51">
        <v>5</v>
      </c>
      <c r="M401" s="51">
        <v>3</v>
      </c>
      <c r="N401" s="51">
        <v>-1</v>
      </c>
    </row>
    <row r="402" spans="1:14" x14ac:dyDescent="0.35">
      <c r="A402" s="25">
        <f t="shared" si="7"/>
        <v>19</v>
      </c>
      <c r="B402" s="26" t="str">
        <f>VLOOKUP(A402,Banen!A$2:B$50,2,0)</f>
        <v>Muflon</v>
      </c>
      <c r="C402" s="48">
        <v>5</v>
      </c>
      <c r="D402" s="48">
        <v>3</v>
      </c>
      <c r="E402" s="48">
        <v>-1</v>
      </c>
      <c r="F402" s="49">
        <v>5</v>
      </c>
      <c r="G402" s="49">
        <v>3</v>
      </c>
      <c r="H402" s="49">
        <v>-1</v>
      </c>
      <c r="I402" s="50">
        <v>5</v>
      </c>
      <c r="J402" s="50">
        <v>3</v>
      </c>
      <c r="K402" s="50">
        <v>-1</v>
      </c>
      <c r="L402" s="51">
        <v>5</v>
      </c>
      <c r="M402" s="51">
        <v>3</v>
      </c>
      <c r="N402" s="51">
        <v>-1</v>
      </c>
    </row>
    <row r="403" spans="1:14" x14ac:dyDescent="0.35">
      <c r="A403" s="25">
        <f t="shared" si="7"/>
        <v>20</v>
      </c>
      <c r="B403" s="26" t="str">
        <f>VLOOKUP(A403,Banen!A$2:B$50,2,0)</f>
        <v>Rensdyr</v>
      </c>
      <c r="C403" s="48">
        <v>5</v>
      </c>
      <c r="D403" s="48">
        <v>3</v>
      </c>
      <c r="E403" s="48">
        <v>-1</v>
      </c>
      <c r="F403" s="49">
        <v>5</v>
      </c>
      <c r="G403" s="49">
        <v>3</v>
      </c>
      <c r="H403" s="49">
        <v>-1</v>
      </c>
      <c r="I403" s="50">
        <v>5</v>
      </c>
      <c r="J403" s="50">
        <v>3</v>
      </c>
      <c r="K403" s="50">
        <v>-1</v>
      </c>
      <c r="L403" s="51">
        <v>5</v>
      </c>
      <c r="M403" s="51">
        <v>3</v>
      </c>
      <c r="N403" s="51">
        <v>-1</v>
      </c>
    </row>
    <row r="404" spans="1:14" x14ac:dyDescent="0.35">
      <c r="A404" s="25">
        <f t="shared" si="7"/>
        <v>21</v>
      </c>
      <c r="B404" s="26" t="str">
        <f>VLOOKUP(A404,Banen!A$2:B$50,2,0)</f>
        <v>Kok</v>
      </c>
      <c r="C404" s="48">
        <v>5</v>
      </c>
      <c r="D404" s="48">
        <v>3</v>
      </c>
      <c r="E404" s="48">
        <v>-1</v>
      </c>
      <c r="F404" s="49">
        <v>5</v>
      </c>
      <c r="G404" s="49">
        <v>3</v>
      </c>
      <c r="H404" s="49">
        <v>-1</v>
      </c>
      <c r="I404" s="50">
        <v>5</v>
      </c>
      <c r="J404" s="50">
        <v>3</v>
      </c>
      <c r="K404" s="50">
        <v>-1</v>
      </c>
      <c r="L404" s="51">
        <v>5</v>
      </c>
      <c r="M404" s="51">
        <v>3</v>
      </c>
      <c r="N404" s="51">
        <v>-1</v>
      </c>
    </row>
    <row r="405" spans="1:14" x14ac:dyDescent="0.35">
      <c r="A405" s="25">
        <f t="shared" si="7"/>
        <v>22</v>
      </c>
      <c r="B405" s="26" t="str">
        <f>VLOOKUP(A405,Banen!A$2:B$50,2,0)</f>
        <v>Bæver</v>
      </c>
      <c r="C405" s="48">
        <v>5</v>
      </c>
      <c r="D405" s="48">
        <v>3</v>
      </c>
      <c r="E405" s="48">
        <v>-1</v>
      </c>
      <c r="F405" s="49">
        <v>5</v>
      </c>
      <c r="G405" s="49">
        <v>3</v>
      </c>
      <c r="H405" s="49">
        <v>-1</v>
      </c>
      <c r="I405" s="50">
        <v>5</v>
      </c>
      <c r="J405" s="50">
        <v>3</v>
      </c>
      <c r="K405" s="50">
        <v>-1</v>
      </c>
      <c r="L405" s="51">
        <v>5</v>
      </c>
      <c r="M405" s="51">
        <v>3</v>
      </c>
      <c r="N405" s="51">
        <v>-1</v>
      </c>
    </row>
    <row r="406" spans="1:14" x14ac:dyDescent="0.35">
      <c r="A406" s="25">
        <f t="shared" si="7"/>
        <v>23</v>
      </c>
      <c r="B406" s="26" t="str">
        <f>VLOOKUP(A406,Banen!A$2:B$50,2,0)</f>
        <v>Ulv</v>
      </c>
      <c r="C406" s="48">
        <v>5</v>
      </c>
      <c r="D406" s="48">
        <v>3</v>
      </c>
      <c r="E406" s="48">
        <v>-1</v>
      </c>
      <c r="F406" s="49">
        <v>5</v>
      </c>
      <c r="G406" s="49">
        <v>3</v>
      </c>
      <c r="H406" s="49">
        <v>-1</v>
      </c>
      <c r="I406" s="50">
        <v>5</v>
      </c>
      <c r="J406" s="50">
        <v>3</v>
      </c>
      <c r="K406" s="50">
        <v>-1</v>
      </c>
      <c r="L406" s="51">
        <v>5</v>
      </c>
      <c r="M406" s="51">
        <v>3</v>
      </c>
      <c r="N406" s="51">
        <v>-1</v>
      </c>
    </row>
    <row r="407" spans="1:14" x14ac:dyDescent="0.35">
      <c r="A407" s="25">
        <f t="shared" si="7"/>
        <v>24</v>
      </c>
      <c r="B407" s="26" t="str">
        <f>VLOOKUP(A407,Banen!A$2:B$50,2,0)</f>
        <v>Grævling</v>
      </c>
      <c r="C407" s="48">
        <v>5</v>
      </c>
      <c r="D407" s="48">
        <v>3</v>
      </c>
      <c r="E407" s="48">
        <v>-1</v>
      </c>
      <c r="F407" s="49">
        <v>5</v>
      </c>
      <c r="G407" s="49">
        <v>3</v>
      </c>
      <c r="H407" s="49">
        <v>-1</v>
      </c>
      <c r="I407" s="50">
        <v>5</v>
      </c>
      <c r="J407" s="50">
        <v>3</v>
      </c>
      <c r="K407" s="50">
        <v>-1</v>
      </c>
      <c r="L407" s="51">
        <v>5</v>
      </c>
      <c r="M407" s="51">
        <v>3</v>
      </c>
      <c r="N407" s="51">
        <v>-1</v>
      </c>
    </row>
    <row r="408" spans="1:14" x14ac:dyDescent="0.35">
      <c r="A408" s="25">
        <f t="shared" si="7"/>
        <v>25</v>
      </c>
      <c r="B408" s="26" t="str">
        <f>VLOOKUP(A408,Banen!A$2:B$50,2,0)</f>
        <v>Urfugl</v>
      </c>
      <c r="C408" s="48">
        <v>5</v>
      </c>
      <c r="D408" s="48">
        <v>3</v>
      </c>
      <c r="E408" s="48">
        <v>-1</v>
      </c>
      <c r="F408" s="49">
        <v>5</v>
      </c>
      <c r="G408" s="49">
        <v>3</v>
      </c>
      <c r="H408" s="49">
        <v>-1</v>
      </c>
      <c r="I408" s="50">
        <v>5</v>
      </c>
      <c r="J408" s="50">
        <v>3</v>
      </c>
      <c r="K408" s="50">
        <v>-1</v>
      </c>
      <c r="L408" s="51">
        <v>5</v>
      </c>
      <c r="M408" s="51">
        <v>3</v>
      </c>
      <c r="N408" s="51">
        <v>-1</v>
      </c>
    </row>
    <row r="409" spans="1:14" x14ac:dyDescent="0.35">
      <c r="A409" s="25">
        <f t="shared" si="7"/>
        <v>26</v>
      </c>
      <c r="B409" s="26" t="str">
        <f>VLOOKUP(A409,Banen!A$2:B$50,2,0)</f>
        <v>Odder</v>
      </c>
      <c r="C409" s="48">
        <v>5</v>
      </c>
      <c r="D409" s="48">
        <v>3</v>
      </c>
      <c r="E409" s="48">
        <v>-1</v>
      </c>
      <c r="F409" s="49">
        <v>5</v>
      </c>
      <c r="G409" s="49">
        <v>3</v>
      </c>
      <c r="H409" s="49">
        <v>-1</v>
      </c>
      <c r="I409" s="50">
        <v>5</v>
      </c>
      <c r="J409" s="50">
        <v>3</v>
      </c>
      <c r="K409" s="50">
        <v>-1</v>
      </c>
      <c r="L409" s="51">
        <v>5</v>
      </c>
      <c r="M409" s="51">
        <v>3</v>
      </c>
      <c r="N409" s="51">
        <v>-1</v>
      </c>
    </row>
    <row r="410" spans="1:14" x14ac:dyDescent="0.35">
      <c r="A410" s="25">
        <f t="shared" si="7"/>
        <v>27</v>
      </c>
      <c r="B410" s="26" t="str">
        <f>VLOOKUP(A410,Banen!A$2:B$50,2,0)</f>
        <v>Rå</v>
      </c>
      <c r="C410" s="48">
        <v>5</v>
      </c>
      <c r="D410" s="48">
        <v>3</v>
      </c>
      <c r="E410" s="48">
        <v>-1</v>
      </c>
      <c r="F410" s="49">
        <v>5</v>
      </c>
      <c r="G410" s="49">
        <v>3</v>
      </c>
      <c r="H410" s="49">
        <v>-1</v>
      </c>
      <c r="I410" s="50">
        <v>5</v>
      </c>
      <c r="J410" s="50">
        <v>3</v>
      </c>
      <c r="K410" s="50">
        <v>-1</v>
      </c>
      <c r="L410" s="51">
        <v>5</v>
      </c>
      <c r="M410" s="51">
        <v>3</v>
      </c>
      <c r="N410" s="51">
        <v>-1</v>
      </c>
    </row>
    <row r="411" spans="1:14" x14ac:dyDescent="0.35">
      <c r="A411" s="25">
        <f t="shared" si="7"/>
        <v>28</v>
      </c>
      <c r="B411" s="26" t="str">
        <f>VLOOKUP(A411,Banen!A$2:B$50,2,0)</f>
        <v>Ræv</v>
      </c>
      <c r="C411" s="48">
        <v>5</v>
      </c>
      <c r="D411" s="48">
        <v>3</v>
      </c>
      <c r="E411" s="48">
        <v>-1</v>
      </c>
      <c r="F411" s="49">
        <v>5</v>
      </c>
      <c r="G411" s="49">
        <v>3</v>
      </c>
      <c r="H411" s="49">
        <v>-1</v>
      </c>
      <c r="I411" s="50">
        <v>5</v>
      </c>
      <c r="J411" s="50">
        <v>3</v>
      </c>
      <c r="K411" s="50">
        <v>-1</v>
      </c>
      <c r="L411" s="51">
        <v>5</v>
      </c>
      <c r="M411" s="51">
        <v>3</v>
      </c>
      <c r="N411" s="51">
        <v>-1</v>
      </c>
    </row>
    <row r="412" spans="1:14" x14ac:dyDescent="0.35">
      <c r="A412" s="25">
        <f t="shared" si="7"/>
        <v>29</v>
      </c>
      <c r="B412" s="26" t="str">
        <f>VLOOKUP(A412,Banen!A$2:B$50,2,0)</f>
        <v>Hare</v>
      </c>
      <c r="C412" s="48">
        <v>5</v>
      </c>
      <c r="D412" s="48">
        <v>3</v>
      </c>
      <c r="E412" s="48">
        <v>-1</v>
      </c>
      <c r="F412" s="49">
        <v>5</v>
      </c>
      <c r="G412" s="49">
        <v>3</v>
      </c>
      <c r="H412" s="49">
        <v>-1</v>
      </c>
      <c r="I412" s="50">
        <v>5</v>
      </c>
      <c r="J412" s="50">
        <v>3</v>
      </c>
      <c r="K412" s="50">
        <v>-1</v>
      </c>
      <c r="L412" s="51">
        <v>5</v>
      </c>
      <c r="M412" s="51">
        <v>3</v>
      </c>
      <c r="N412" s="51">
        <v>-1</v>
      </c>
    </row>
    <row r="413" spans="1:14" x14ac:dyDescent="0.35">
      <c r="A413" s="25">
        <f t="shared" si="7"/>
        <v>30</v>
      </c>
      <c r="B413" s="26" t="str">
        <f>VLOOKUP(A413,Banen!A$2:B$50,2,0)</f>
        <v>Løbene Gris</v>
      </c>
      <c r="C413" s="48">
        <v>5</v>
      </c>
      <c r="D413" s="48">
        <v>3</v>
      </c>
      <c r="E413" s="48">
        <v>-1</v>
      </c>
      <c r="F413" s="49">
        <v>5</v>
      </c>
      <c r="G413" s="49">
        <v>3</v>
      </c>
      <c r="H413" s="49">
        <v>-1</v>
      </c>
      <c r="I413" s="50">
        <v>5</v>
      </c>
      <c r="J413" s="50">
        <v>3</v>
      </c>
      <c r="K413" s="50">
        <v>-1</v>
      </c>
      <c r="L413" s="51">
        <v>5</v>
      </c>
      <c r="M413" s="51">
        <v>3</v>
      </c>
      <c r="N413" s="51">
        <v>-1</v>
      </c>
    </row>
    <row r="414" spans="1:14" x14ac:dyDescent="0.35">
      <c r="A414" s="25">
        <f t="shared" si="7"/>
        <v>31</v>
      </c>
      <c r="B414" s="26">
        <f>VLOOKUP(A414,Banen!A$2:B$50,2,0)</f>
        <v>0</v>
      </c>
      <c r="C414" s="48">
        <v>5</v>
      </c>
      <c r="D414" s="48">
        <v>3</v>
      </c>
      <c r="E414" s="48">
        <v>-1</v>
      </c>
      <c r="F414" s="49">
        <v>5</v>
      </c>
      <c r="G414" s="49">
        <v>3</v>
      </c>
      <c r="H414" s="49">
        <v>-1</v>
      </c>
      <c r="I414" s="50">
        <v>5</v>
      </c>
      <c r="J414" s="50">
        <v>3</v>
      </c>
      <c r="K414" s="50">
        <v>-1</v>
      </c>
      <c r="L414" s="51">
        <v>5</v>
      </c>
      <c r="M414" s="51">
        <v>3</v>
      </c>
      <c r="N414" s="51">
        <v>-1</v>
      </c>
    </row>
    <row r="415" spans="1:14" x14ac:dyDescent="0.35">
      <c r="A415" s="25">
        <f t="shared" si="7"/>
        <v>32</v>
      </c>
      <c r="B415" s="26">
        <f>VLOOKUP(A415,Banen!A$2:B$50,2,0)</f>
        <v>0</v>
      </c>
      <c r="C415" s="48">
        <v>5</v>
      </c>
      <c r="D415" s="48">
        <v>3</v>
      </c>
      <c r="E415" s="48">
        <v>-1</v>
      </c>
      <c r="F415" s="49">
        <v>5</v>
      </c>
      <c r="G415" s="49">
        <v>3</v>
      </c>
      <c r="H415" s="49">
        <v>-1</v>
      </c>
      <c r="I415" s="50">
        <v>5</v>
      </c>
      <c r="J415" s="50">
        <v>3</v>
      </c>
      <c r="K415" s="50">
        <v>-1</v>
      </c>
      <c r="L415" s="51">
        <v>5</v>
      </c>
      <c r="M415" s="51">
        <v>3</v>
      </c>
      <c r="N415" s="51">
        <v>-1</v>
      </c>
    </row>
    <row r="416" spans="1:14" x14ac:dyDescent="0.35">
      <c r="A416" s="25">
        <f t="shared" si="7"/>
        <v>33</v>
      </c>
      <c r="B416" s="26">
        <f>VLOOKUP(A416,Banen!A$2:B$50,2,0)</f>
        <v>0</v>
      </c>
      <c r="C416" s="48">
        <v>5</v>
      </c>
      <c r="D416" s="48">
        <v>3</v>
      </c>
      <c r="E416" s="48">
        <v>-1</v>
      </c>
      <c r="F416" s="49">
        <v>5</v>
      </c>
      <c r="G416" s="49">
        <v>3</v>
      </c>
      <c r="H416" s="49">
        <v>-1</v>
      </c>
      <c r="I416" s="50">
        <v>5</v>
      </c>
      <c r="J416" s="50">
        <v>3</v>
      </c>
      <c r="K416" s="50">
        <v>-1</v>
      </c>
      <c r="L416" s="51">
        <v>5</v>
      </c>
      <c r="M416" s="51">
        <v>3</v>
      </c>
      <c r="N416" s="51">
        <v>-1</v>
      </c>
    </row>
    <row r="417" spans="1:16" x14ac:dyDescent="0.35">
      <c r="A417" s="25">
        <f t="shared" si="7"/>
        <v>34</v>
      </c>
      <c r="B417" s="26">
        <f>VLOOKUP(A417,Banen!A$2:B$50,2,0)</f>
        <v>0</v>
      </c>
      <c r="C417" s="48">
        <v>5</v>
      </c>
      <c r="D417" s="48">
        <v>3</v>
      </c>
      <c r="E417" s="48">
        <v>-1</v>
      </c>
      <c r="F417" s="49">
        <v>5</v>
      </c>
      <c r="G417" s="49">
        <v>3</v>
      </c>
      <c r="H417" s="49">
        <v>-1</v>
      </c>
      <c r="I417" s="50">
        <v>5</v>
      </c>
      <c r="J417" s="50">
        <v>3</v>
      </c>
      <c r="K417" s="50">
        <v>-1</v>
      </c>
      <c r="L417" s="51">
        <v>5</v>
      </c>
      <c r="M417" s="51">
        <v>3</v>
      </c>
      <c r="N417" s="51">
        <v>-1</v>
      </c>
    </row>
    <row r="418" spans="1:16" x14ac:dyDescent="0.35">
      <c r="A418" s="25">
        <f t="shared" si="7"/>
        <v>35</v>
      </c>
      <c r="B418" s="26">
        <f>VLOOKUP(A418,Banen!A$2:B$50,2,0)</f>
        <v>0</v>
      </c>
      <c r="C418" s="48">
        <v>5</v>
      </c>
      <c r="D418" s="48">
        <v>3</v>
      </c>
      <c r="E418" s="48">
        <v>-1</v>
      </c>
      <c r="F418" s="49">
        <v>5</v>
      </c>
      <c r="G418" s="49">
        <v>3</v>
      </c>
      <c r="H418" s="49">
        <v>-1</v>
      </c>
      <c r="I418" s="50">
        <v>5</v>
      </c>
      <c r="J418" s="50">
        <v>3</v>
      </c>
      <c r="K418" s="50">
        <v>-1</v>
      </c>
      <c r="L418" s="51">
        <v>5</v>
      </c>
      <c r="M418" s="51">
        <v>3</v>
      </c>
      <c r="N418" s="51">
        <v>-1</v>
      </c>
    </row>
    <row r="419" spans="1:16" x14ac:dyDescent="0.35">
      <c r="A419" s="25">
        <f t="shared" si="7"/>
        <v>36</v>
      </c>
      <c r="B419" s="26">
        <f>VLOOKUP(A419,Banen!A$2:B$50,2,0)</f>
        <v>0</v>
      </c>
      <c r="C419" s="48">
        <v>5</v>
      </c>
      <c r="D419" s="48">
        <v>3</v>
      </c>
      <c r="E419" s="48">
        <v>-1</v>
      </c>
      <c r="F419" s="49">
        <v>5</v>
      </c>
      <c r="G419" s="49">
        <v>3</v>
      </c>
      <c r="H419" s="49">
        <v>-1</v>
      </c>
      <c r="I419" s="50">
        <v>5</v>
      </c>
      <c r="J419" s="50">
        <v>3</v>
      </c>
      <c r="K419" s="50">
        <v>-1</v>
      </c>
      <c r="L419" s="51">
        <v>5</v>
      </c>
      <c r="M419" s="51">
        <v>3</v>
      </c>
      <c r="N419" s="51">
        <v>-1</v>
      </c>
    </row>
    <row r="420" spans="1:16" x14ac:dyDescent="0.35">
      <c r="A420" s="25">
        <f t="shared" si="7"/>
        <v>37</v>
      </c>
      <c r="B420" s="26">
        <f>VLOOKUP(A420,Banen!A$2:B$50,2,0)</f>
        <v>0</v>
      </c>
      <c r="C420" s="48">
        <v>5</v>
      </c>
      <c r="D420" s="48">
        <v>3</v>
      </c>
      <c r="E420" s="48">
        <v>-1</v>
      </c>
      <c r="F420" s="49">
        <v>5</v>
      </c>
      <c r="G420" s="49">
        <v>3</v>
      </c>
      <c r="H420" s="49">
        <v>-1</v>
      </c>
      <c r="I420" s="50">
        <v>5</v>
      </c>
      <c r="J420" s="50">
        <v>3</v>
      </c>
      <c r="K420" s="50">
        <v>-1</v>
      </c>
      <c r="L420" s="51">
        <v>5</v>
      </c>
      <c r="M420" s="51">
        <v>3</v>
      </c>
      <c r="N420" s="51">
        <v>-1</v>
      </c>
    </row>
    <row r="421" spans="1:16" x14ac:dyDescent="0.35">
      <c r="A421" s="25">
        <f t="shared" si="7"/>
        <v>38</v>
      </c>
      <c r="B421" s="26">
        <f>VLOOKUP(A421,Banen!A$2:B$50,2,0)</f>
        <v>0</v>
      </c>
      <c r="C421" s="48">
        <v>5</v>
      </c>
      <c r="D421" s="48">
        <v>3</v>
      </c>
      <c r="E421" s="48">
        <v>-1</v>
      </c>
      <c r="F421" s="49">
        <v>5</v>
      </c>
      <c r="G421" s="49">
        <v>3</v>
      </c>
      <c r="H421" s="49">
        <v>-1</v>
      </c>
      <c r="I421" s="50">
        <v>5</v>
      </c>
      <c r="J421" s="50">
        <v>3</v>
      </c>
      <c r="K421" s="50">
        <v>-1</v>
      </c>
      <c r="L421" s="51">
        <v>5</v>
      </c>
      <c r="M421" s="51">
        <v>3</v>
      </c>
      <c r="N421" s="51">
        <v>-1</v>
      </c>
    </row>
    <row r="422" spans="1:16" x14ac:dyDescent="0.35">
      <c r="A422" s="25">
        <f t="shared" si="7"/>
        <v>39</v>
      </c>
      <c r="B422" s="26">
        <f>VLOOKUP(A422,Banen!A$2:B$50,2,0)</f>
        <v>0</v>
      </c>
      <c r="C422" s="48">
        <v>5</v>
      </c>
      <c r="D422" s="48">
        <v>3</v>
      </c>
      <c r="E422" s="48">
        <v>-1</v>
      </c>
      <c r="F422" s="49">
        <v>5</v>
      </c>
      <c r="G422" s="49">
        <v>3</v>
      </c>
      <c r="H422" s="49">
        <v>-1</v>
      </c>
      <c r="I422" s="50">
        <v>5</v>
      </c>
      <c r="J422" s="50">
        <v>3</v>
      </c>
      <c r="K422" s="50">
        <v>-1</v>
      </c>
      <c r="L422" s="51">
        <v>5</v>
      </c>
      <c r="M422" s="51">
        <v>3</v>
      </c>
      <c r="N422" s="51">
        <v>-1</v>
      </c>
    </row>
    <row r="423" spans="1:16" x14ac:dyDescent="0.35">
      <c r="A423" s="25">
        <f t="shared" si="7"/>
        <v>40</v>
      </c>
      <c r="B423" s="26">
        <f>VLOOKUP(A423,Banen!A$2:B$50,2,0)</f>
        <v>0</v>
      </c>
      <c r="C423" s="48">
        <v>5</v>
      </c>
      <c r="D423" s="48">
        <v>3</v>
      </c>
      <c r="E423" s="48">
        <v>-1</v>
      </c>
      <c r="F423" s="49">
        <v>5</v>
      </c>
      <c r="G423" s="49">
        <v>3</v>
      </c>
      <c r="H423" s="49">
        <v>-1</v>
      </c>
      <c r="I423" s="50">
        <v>5</v>
      </c>
      <c r="J423" s="50">
        <v>3</v>
      </c>
      <c r="K423" s="50">
        <v>-1</v>
      </c>
      <c r="L423" s="51">
        <v>5</v>
      </c>
      <c r="M423" s="51">
        <v>3</v>
      </c>
      <c r="N423" s="51">
        <v>-1</v>
      </c>
    </row>
    <row r="424" spans="1:16" x14ac:dyDescent="0.35">
      <c r="C424" s="1"/>
      <c r="D424" s="1"/>
      <c r="E424" s="1"/>
      <c r="F424" s="1"/>
    </row>
    <row r="426" spans="1:16" ht="15" customHeight="1" x14ac:dyDescent="0.35">
      <c r="B426" s="28" t="s">
        <v>63</v>
      </c>
      <c r="C426" s="83"/>
      <c r="D426" s="29"/>
      <c r="E426" s="30"/>
      <c r="F426" s="102"/>
      <c r="G426" s="103"/>
      <c r="H426" s="104"/>
      <c r="I426" s="102"/>
      <c r="J426" s="103"/>
      <c r="K426" s="104"/>
      <c r="L426" s="102"/>
      <c r="M426" s="103"/>
      <c r="N426" s="104"/>
      <c r="O426" s="105" t="str">
        <f>Startliste!A4</f>
        <v>JLT 22796394</v>
      </c>
      <c r="P426" s="106"/>
    </row>
    <row r="427" spans="1:16" x14ac:dyDescent="0.35">
      <c r="B427" s="28" t="s">
        <v>64</v>
      </c>
      <c r="C427" s="83"/>
      <c r="D427" s="29"/>
      <c r="E427" s="30"/>
      <c r="F427" s="102"/>
      <c r="G427" s="103"/>
      <c r="H427" s="104"/>
      <c r="I427" s="102"/>
      <c r="J427" s="103"/>
      <c r="K427" s="104"/>
      <c r="L427" s="102"/>
      <c r="M427" s="103"/>
      <c r="N427" s="104"/>
      <c r="O427" s="106"/>
      <c r="P427" s="106"/>
    </row>
    <row r="428" spans="1:16" x14ac:dyDescent="0.35">
      <c r="B428" s="28" t="s">
        <v>65</v>
      </c>
      <c r="C428" s="83"/>
      <c r="D428" s="31"/>
      <c r="E428" s="30"/>
      <c r="F428" s="102"/>
      <c r="G428" s="103"/>
      <c r="H428" s="104"/>
      <c r="I428" s="102"/>
      <c r="J428" s="103"/>
      <c r="K428" s="104"/>
      <c r="L428" s="102"/>
      <c r="M428" s="103"/>
      <c r="N428" s="104"/>
      <c r="O428" s="106"/>
      <c r="P428" s="106"/>
    </row>
    <row r="429" spans="1:16" x14ac:dyDescent="0.35">
      <c r="B429" s="2"/>
      <c r="C429" s="2"/>
      <c r="D429" s="2"/>
      <c r="E429" s="2"/>
      <c r="F429" s="2"/>
      <c r="G429" s="2"/>
      <c r="H429" s="2"/>
      <c r="I429" s="2"/>
      <c r="J429" s="2"/>
      <c r="K429" s="2"/>
      <c r="L429" s="2"/>
      <c r="M429" s="2"/>
      <c r="N429" s="2"/>
      <c r="O429" s="106"/>
      <c r="P429" s="106"/>
    </row>
    <row r="430" spans="1:16" x14ac:dyDescent="0.35">
      <c r="B430" s="28" t="s">
        <v>66</v>
      </c>
      <c r="C430" s="102"/>
      <c r="D430" s="103"/>
      <c r="E430" s="104"/>
      <c r="F430" s="102"/>
      <c r="G430" s="103"/>
      <c r="H430" s="104"/>
      <c r="I430" s="102"/>
      <c r="J430" s="103"/>
      <c r="K430" s="104"/>
      <c r="L430" s="102"/>
      <c r="M430" s="103"/>
      <c r="N430" s="104"/>
      <c r="O430" s="106"/>
      <c r="P430" s="106"/>
    </row>
    <row r="433" spans="1:17" x14ac:dyDescent="0.35">
      <c r="B433" s="3" t="s">
        <v>60</v>
      </c>
    </row>
    <row r="434" spans="1:17" x14ac:dyDescent="0.35">
      <c r="B434" s="3">
        <f>B380+1</f>
        <v>9</v>
      </c>
    </row>
    <row r="435" spans="1:17" x14ac:dyDescent="0.35">
      <c r="A435" s="22"/>
      <c r="B435" s="23"/>
      <c r="C435" s="99">
        <f>Startliste!C35</f>
        <v>33</v>
      </c>
      <c r="D435" s="99"/>
      <c r="E435" s="99"/>
      <c r="F435" s="99">
        <f>Startliste!C36</f>
        <v>34</v>
      </c>
      <c r="G435" s="99"/>
      <c r="H435" s="99"/>
      <c r="I435" s="99">
        <f>Startliste!C37</f>
        <v>35</v>
      </c>
      <c r="J435" s="99"/>
      <c r="K435" s="99"/>
      <c r="L435" s="99">
        <f>Startliste!C38</f>
        <v>36</v>
      </c>
      <c r="M435" s="99"/>
      <c r="N435" s="99"/>
    </row>
    <row r="436" spans="1:17" x14ac:dyDescent="0.35">
      <c r="A436" s="22"/>
      <c r="B436" s="23"/>
      <c r="C436" s="100" t="str">
        <f>Startliste!D35</f>
        <v>Rasmus Bjarke Thomsen</v>
      </c>
      <c r="D436" s="100"/>
      <c r="E436" s="100"/>
      <c r="F436" s="100" t="str">
        <f>Startliste!D36</f>
        <v>Bent Frede Clausen</v>
      </c>
      <c r="G436" s="100"/>
      <c r="H436" s="100"/>
      <c r="I436" s="100" t="str">
        <f>Startliste!D37</f>
        <v>Lissi Capion</v>
      </c>
      <c r="J436" s="100"/>
      <c r="K436" s="100"/>
      <c r="L436" s="100" t="str">
        <f>Startliste!D38</f>
        <v>Ove Poulsen</v>
      </c>
      <c r="M436" s="100"/>
      <c r="N436" s="100"/>
    </row>
    <row r="437" spans="1:17" x14ac:dyDescent="0.35">
      <c r="A437" s="85" t="s">
        <v>61</v>
      </c>
      <c r="B437" s="24" t="s">
        <v>62</v>
      </c>
      <c r="C437" s="101"/>
      <c r="D437" s="101"/>
      <c r="E437" s="101"/>
      <c r="F437" s="101"/>
      <c r="G437" s="101"/>
      <c r="H437" s="101"/>
      <c r="I437" s="101"/>
      <c r="J437" s="101"/>
      <c r="K437" s="101"/>
      <c r="L437" s="101"/>
      <c r="M437" s="101"/>
      <c r="N437" s="101"/>
      <c r="O437" s="5"/>
      <c r="P437" s="2"/>
      <c r="Q437" s="2"/>
    </row>
    <row r="438" spans="1:17" x14ac:dyDescent="0.35">
      <c r="A438" s="25">
        <v>1</v>
      </c>
      <c r="B438" s="26" t="str">
        <f>VLOOKUP(A438,Banen!A$2:B$50,2,0)</f>
        <v>Muflon</v>
      </c>
      <c r="C438" s="48">
        <v>5</v>
      </c>
      <c r="D438" s="48">
        <v>3</v>
      </c>
      <c r="E438" s="48">
        <v>-1</v>
      </c>
      <c r="F438" s="49">
        <v>5</v>
      </c>
      <c r="G438" s="49">
        <v>3</v>
      </c>
      <c r="H438" s="49">
        <v>-1</v>
      </c>
      <c r="I438" s="50">
        <v>5</v>
      </c>
      <c r="J438" s="50">
        <v>3</v>
      </c>
      <c r="K438" s="50">
        <v>-1</v>
      </c>
      <c r="L438" s="51">
        <v>5</v>
      </c>
      <c r="M438" s="51">
        <v>3</v>
      </c>
      <c r="N438" s="51">
        <v>-1</v>
      </c>
    </row>
    <row r="439" spans="1:17" x14ac:dyDescent="0.35">
      <c r="A439" s="25">
        <f>A438+1</f>
        <v>2</v>
      </c>
      <c r="B439" s="26" t="str">
        <f>VLOOKUP(A439,Banen!A$2:B$50,2,0)</f>
        <v>Kok</v>
      </c>
      <c r="C439" s="48">
        <v>5</v>
      </c>
      <c r="D439" s="48">
        <v>3</v>
      </c>
      <c r="E439" s="48">
        <v>-1</v>
      </c>
      <c r="F439" s="49">
        <v>5</v>
      </c>
      <c r="G439" s="49">
        <v>3</v>
      </c>
      <c r="H439" s="49">
        <v>-1</v>
      </c>
      <c r="I439" s="50">
        <v>5</v>
      </c>
      <c r="J439" s="50">
        <v>3</v>
      </c>
      <c r="K439" s="50">
        <v>-1</v>
      </c>
      <c r="L439" s="51">
        <v>5</v>
      </c>
      <c r="M439" s="51">
        <v>3</v>
      </c>
      <c r="N439" s="51">
        <v>-1</v>
      </c>
    </row>
    <row r="440" spans="1:17" x14ac:dyDescent="0.35">
      <c r="A440" s="25">
        <f t="shared" ref="A440:A477" si="8">A439+1</f>
        <v>3</v>
      </c>
      <c r="B440" s="26" t="str">
        <f>VLOOKUP(A440,Banen!A$2:B$50,2,0)</f>
        <v>Jærv</v>
      </c>
      <c r="C440" s="48">
        <v>5</v>
      </c>
      <c r="D440" s="48">
        <v>3</v>
      </c>
      <c r="E440" s="48">
        <v>-1</v>
      </c>
      <c r="F440" s="49">
        <v>5</v>
      </c>
      <c r="G440" s="49">
        <v>3</v>
      </c>
      <c r="H440" s="49">
        <v>-1</v>
      </c>
      <c r="I440" s="50">
        <v>5</v>
      </c>
      <c r="J440" s="50">
        <v>3</v>
      </c>
      <c r="K440" s="50">
        <v>-1</v>
      </c>
      <c r="L440" s="51">
        <v>5</v>
      </c>
      <c r="M440" s="51">
        <v>3</v>
      </c>
      <c r="N440" s="51">
        <v>-1</v>
      </c>
    </row>
    <row r="441" spans="1:17" x14ac:dyDescent="0.35">
      <c r="A441" s="25">
        <f t="shared" si="8"/>
        <v>4</v>
      </c>
      <c r="B441" s="26" t="str">
        <f>VLOOKUP(A441,Banen!A$2:B$50,2,0)</f>
        <v>Mårhund</v>
      </c>
      <c r="C441" s="48">
        <v>5</v>
      </c>
      <c r="D441" s="48">
        <v>3</v>
      </c>
      <c r="E441" s="48">
        <v>-1</v>
      </c>
      <c r="F441" s="49">
        <v>5</v>
      </c>
      <c r="G441" s="49">
        <v>3</v>
      </c>
      <c r="H441" s="49">
        <v>-1</v>
      </c>
      <c r="I441" s="50">
        <v>5</v>
      </c>
      <c r="J441" s="50">
        <v>3</v>
      </c>
      <c r="K441" s="50">
        <v>-1</v>
      </c>
      <c r="L441" s="51">
        <v>5</v>
      </c>
      <c r="M441" s="51">
        <v>3</v>
      </c>
      <c r="N441" s="51">
        <v>-1</v>
      </c>
    </row>
    <row r="442" spans="1:17" x14ac:dyDescent="0.35">
      <c r="A442" s="25">
        <f t="shared" si="8"/>
        <v>5</v>
      </c>
      <c r="B442" s="26" t="str">
        <f>VLOOKUP(A442,Banen!A$2:B$50,2,0)</f>
        <v>Bæver</v>
      </c>
      <c r="C442" s="48">
        <v>5</v>
      </c>
      <c r="D442" s="48">
        <v>3</v>
      </c>
      <c r="E442" s="48">
        <v>-1</v>
      </c>
      <c r="F442" s="49">
        <v>5</v>
      </c>
      <c r="G442" s="49">
        <v>3</v>
      </c>
      <c r="H442" s="49">
        <v>-1</v>
      </c>
      <c r="I442" s="50">
        <v>5</v>
      </c>
      <c r="J442" s="50">
        <v>3</v>
      </c>
      <c r="K442" s="50">
        <v>-1</v>
      </c>
      <c r="L442" s="51">
        <v>5</v>
      </c>
      <c r="M442" s="51">
        <v>3</v>
      </c>
      <c r="N442" s="51">
        <v>-1</v>
      </c>
    </row>
    <row r="443" spans="1:17" x14ac:dyDescent="0.35">
      <c r="A443" s="25">
        <f t="shared" si="8"/>
        <v>6</v>
      </c>
      <c r="B443" s="26" t="str">
        <f>VLOOKUP(A443,Banen!A$2:B$50,2,0)</f>
        <v>Buk</v>
      </c>
      <c r="C443" s="48">
        <v>5</v>
      </c>
      <c r="D443" s="48">
        <v>3</v>
      </c>
      <c r="E443" s="48">
        <v>-1</v>
      </c>
      <c r="F443" s="49">
        <v>5</v>
      </c>
      <c r="G443" s="49">
        <v>3</v>
      </c>
      <c r="H443" s="49">
        <v>-1</v>
      </c>
      <c r="I443" s="50">
        <v>5</v>
      </c>
      <c r="J443" s="50">
        <v>3</v>
      </c>
      <c r="K443" s="50">
        <v>-1</v>
      </c>
      <c r="L443" s="51">
        <v>5</v>
      </c>
      <c r="M443" s="51">
        <v>3</v>
      </c>
      <c r="N443" s="51">
        <v>-1</v>
      </c>
    </row>
    <row r="444" spans="1:17" x14ac:dyDescent="0.35">
      <c r="A444" s="25">
        <f t="shared" si="8"/>
        <v>7</v>
      </c>
      <c r="B444" s="26" t="str">
        <f>VLOOKUP(A444,Banen!A$2:B$50,2,0)</f>
        <v>Gimse</v>
      </c>
      <c r="C444" s="48">
        <v>5</v>
      </c>
      <c r="D444" s="48">
        <v>3</v>
      </c>
      <c r="E444" s="48">
        <v>-1</v>
      </c>
      <c r="F444" s="49">
        <v>5</v>
      </c>
      <c r="G444" s="49">
        <v>3</v>
      </c>
      <c r="H444" s="49">
        <v>-1</v>
      </c>
      <c r="I444" s="50">
        <v>5</v>
      </c>
      <c r="J444" s="50">
        <v>3</v>
      </c>
      <c r="K444" s="50">
        <v>-1</v>
      </c>
      <c r="L444" s="51">
        <v>5</v>
      </c>
      <c r="M444" s="51">
        <v>3</v>
      </c>
      <c r="N444" s="51">
        <v>-1</v>
      </c>
    </row>
    <row r="445" spans="1:17" x14ac:dyDescent="0.35">
      <c r="A445" s="25">
        <f t="shared" si="8"/>
        <v>8</v>
      </c>
      <c r="B445" s="26" t="str">
        <f>VLOOKUP(A445,Banen!A$2:B$50,2,0)</f>
        <v>Ræv</v>
      </c>
      <c r="C445" s="48">
        <v>5</v>
      </c>
      <c r="D445" s="48">
        <v>3</v>
      </c>
      <c r="E445" s="48">
        <v>-1</v>
      </c>
      <c r="F445" s="49">
        <v>5</v>
      </c>
      <c r="G445" s="49">
        <v>3</v>
      </c>
      <c r="H445" s="49">
        <v>-1</v>
      </c>
      <c r="I445" s="50">
        <v>5</v>
      </c>
      <c r="J445" s="50">
        <v>3</v>
      </c>
      <c r="K445" s="50">
        <v>-1</v>
      </c>
      <c r="L445" s="51">
        <v>5</v>
      </c>
      <c r="M445" s="51">
        <v>3</v>
      </c>
      <c r="N445" s="51">
        <v>-1</v>
      </c>
    </row>
    <row r="446" spans="1:17" x14ac:dyDescent="0.35">
      <c r="A446" s="25">
        <f t="shared" si="8"/>
        <v>9</v>
      </c>
      <c r="B446" s="26" t="str">
        <f>VLOOKUP(A446,Banen!A$2:B$50,2,0)</f>
        <v>Tjur</v>
      </c>
      <c r="C446" s="48">
        <v>5</v>
      </c>
      <c r="D446" s="48">
        <v>3</v>
      </c>
      <c r="E446" s="48">
        <v>-1</v>
      </c>
      <c r="F446" s="49">
        <v>5</v>
      </c>
      <c r="G446" s="49">
        <v>3</v>
      </c>
      <c r="H446" s="49">
        <v>-1</v>
      </c>
      <c r="I446" s="50">
        <v>5</v>
      </c>
      <c r="J446" s="50">
        <v>3</v>
      </c>
      <c r="K446" s="50">
        <v>-1</v>
      </c>
      <c r="L446" s="51">
        <v>5</v>
      </c>
      <c r="M446" s="51">
        <v>3</v>
      </c>
      <c r="N446" s="51">
        <v>-1</v>
      </c>
    </row>
    <row r="447" spans="1:17" x14ac:dyDescent="0.35">
      <c r="A447" s="25">
        <f t="shared" si="8"/>
        <v>10</v>
      </c>
      <c r="B447" s="26" t="str">
        <f>VLOOKUP(A447,Banen!A$2:B$50,2,0)</f>
        <v>Vaskebjørn</v>
      </c>
      <c r="C447" s="48">
        <v>5</v>
      </c>
      <c r="D447" s="48">
        <v>3</v>
      </c>
      <c r="E447" s="48">
        <v>-1</v>
      </c>
      <c r="F447" s="49">
        <v>5</v>
      </c>
      <c r="G447" s="49">
        <v>3</v>
      </c>
      <c r="H447" s="49">
        <v>-1</v>
      </c>
      <c r="I447" s="50">
        <v>5</v>
      </c>
      <c r="J447" s="50">
        <v>3</v>
      </c>
      <c r="K447" s="50">
        <v>-1</v>
      </c>
      <c r="L447" s="51">
        <v>5</v>
      </c>
      <c r="M447" s="51">
        <v>3</v>
      </c>
      <c r="N447" s="51">
        <v>-1</v>
      </c>
    </row>
    <row r="448" spans="1:17" x14ac:dyDescent="0.35">
      <c r="A448" s="25">
        <f t="shared" si="8"/>
        <v>11</v>
      </c>
      <c r="B448" s="26" t="str">
        <f>VLOOKUP(A448,Banen!A$2:B$50,2,0)</f>
        <v>Kronhjort</v>
      </c>
      <c r="C448" s="48">
        <v>5</v>
      </c>
      <c r="D448" s="48">
        <v>3</v>
      </c>
      <c r="E448" s="48">
        <v>-1</v>
      </c>
      <c r="F448" s="49">
        <v>5</v>
      </c>
      <c r="G448" s="49">
        <v>3</v>
      </c>
      <c r="H448" s="49">
        <v>-1</v>
      </c>
      <c r="I448" s="50">
        <v>5</v>
      </c>
      <c r="J448" s="50">
        <v>3</v>
      </c>
      <c r="K448" s="50">
        <v>-1</v>
      </c>
      <c r="L448" s="51">
        <v>5</v>
      </c>
      <c r="M448" s="51">
        <v>3</v>
      </c>
      <c r="N448" s="51">
        <v>-1</v>
      </c>
    </row>
    <row r="449" spans="1:14" x14ac:dyDescent="0.35">
      <c r="A449" s="25">
        <f t="shared" si="8"/>
        <v>12</v>
      </c>
      <c r="B449" s="26" t="str">
        <f>VLOOKUP(A449,Banen!A$2:B$50,2,0)</f>
        <v>Dåhjort</v>
      </c>
      <c r="C449" s="48">
        <v>5</v>
      </c>
      <c r="D449" s="48">
        <v>3</v>
      </c>
      <c r="E449" s="48">
        <v>-1</v>
      </c>
      <c r="F449" s="49">
        <v>5</v>
      </c>
      <c r="G449" s="49">
        <v>3</v>
      </c>
      <c r="H449" s="49">
        <v>-1</v>
      </c>
      <c r="I449" s="50">
        <v>5</v>
      </c>
      <c r="J449" s="50">
        <v>3</v>
      </c>
      <c r="K449" s="50">
        <v>-1</v>
      </c>
      <c r="L449" s="51">
        <v>5</v>
      </c>
      <c r="M449" s="51">
        <v>3</v>
      </c>
      <c r="N449" s="51">
        <v>-1</v>
      </c>
    </row>
    <row r="450" spans="1:14" x14ac:dyDescent="0.35">
      <c r="A450" s="25">
        <f t="shared" si="8"/>
        <v>13</v>
      </c>
      <c r="B450" s="26" t="str">
        <f>VLOOKUP(A450,Banen!A$2:B$50,2,0)</f>
        <v>Stenbuk Brun</v>
      </c>
      <c r="C450" s="48">
        <v>5</v>
      </c>
      <c r="D450" s="48">
        <v>3</v>
      </c>
      <c r="E450" s="48">
        <v>-1</v>
      </c>
      <c r="F450" s="49">
        <v>5</v>
      </c>
      <c r="G450" s="49">
        <v>3</v>
      </c>
      <c r="H450" s="49">
        <v>-1</v>
      </c>
      <c r="I450" s="50">
        <v>5</v>
      </c>
      <c r="J450" s="50">
        <v>3</v>
      </c>
      <c r="K450" s="50">
        <v>-1</v>
      </c>
      <c r="L450" s="51">
        <v>5</v>
      </c>
      <c r="M450" s="51">
        <v>3</v>
      </c>
      <c r="N450" s="51">
        <v>-1</v>
      </c>
    </row>
    <row r="451" spans="1:14" x14ac:dyDescent="0.35">
      <c r="A451" s="25">
        <f t="shared" si="8"/>
        <v>14</v>
      </c>
      <c r="B451" s="26" t="str">
        <f>VLOOKUP(A451,Banen!A$2:B$50,2,0)</f>
        <v>And</v>
      </c>
      <c r="C451" s="48">
        <v>5</v>
      </c>
      <c r="D451" s="48">
        <v>3</v>
      </c>
      <c r="E451" s="48">
        <v>-1</v>
      </c>
      <c r="F451" s="49">
        <v>5</v>
      </c>
      <c r="G451" s="49">
        <v>3</v>
      </c>
      <c r="H451" s="49">
        <v>-1</v>
      </c>
      <c r="I451" s="50">
        <v>5</v>
      </c>
      <c r="J451" s="50">
        <v>3</v>
      </c>
      <c r="K451" s="50">
        <v>-1</v>
      </c>
      <c r="L451" s="51">
        <v>5</v>
      </c>
      <c r="M451" s="51">
        <v>3</v>
      </c>
      <c r="N451" s="51">
        <v>-1</v>
      </c>
    </row>
    <row r="452" spans="1:14" x14ac:dyDescent="0.35">
      <c r="A452" s="25">
        <f t="shared" si="8"/>
        <v>15</v>
      </c>
      <c r="B452" s="26" t="str">
        <f>VLOOKUP(A452,Banen!A$2:B$50,2,0)</f>
        <v>Kalkun</v>
      </c>
      <c r="C452" s="48">
        <v>5</v>
      </c>
      <c r="D452" s="48">
        <v>3</v>
      </c>
      <c r="E452" s="48">
        <v>-1</v>
      </c>
      <c r="F452" s="49">
        <v>5</v>
      </c>
      <c r="G452" s="49">
        <v>3</v>
      </c>
      <c r="H452" s="49">
        <v>-1</v>
      </c>
      <c r="I452" s="50">
        <v>5</v>
      </c>
      <c r="J452" s="50">
        <v>3</v>
      </c>
      <c r="K452" s="50">
        <v>-1</v>
      </c>
      <c r="L452" s="51">
        <v>5</v>
      </c>
      <c r="M452" s="51">
        <v>3</v>
      </c>
      <c r="N452" s="51">
        <v>-1</v>
      </c>
    </row>
    <row r="453" spans="1:14" x14ac:dyDescent="0.35">
      <c r="A453" s="25">
        <f t="shared" si="8"/>
        <v>16</v>
      </c>
      <c r="B453" s="26" t="str">
        <f>VLOOKUP(A453,Banen!A$2:B$50,2,0)</f>
        <v>Orne</v>
      </c>
      <c r="C453" s="48">
        <v>5</v>
      </c>
      <c r="D453" s="48">
        <v>3</v>
      </c>
      <c r="E453" s="48">
        <v>-1</v>
      </c>
      <c r="F453" s="49">
        <v>5</v>
      </c>
      <c r="G453" s="49">
        <v>3</v>
      </c>
      <c r="H453" s="49">
        <v>-1</v>
      </c>
      <c r="I453" s="50">
        <v>5</v>
      </c>
      <c r="J453" s="50">
        <v>3</v>
      </c>
      <c r="K453" s="50">
        <v>-1</v>
      </c>
      <c r="L453" s="51">
        <v>5</v>
      </c>
      <c r="M453" s="51">
        <v>3</v>
      </c>
      <c r="N453" s="51">
        <v>-1</v>
      </c>
    </row>
    <row r="454" spans="1:14" x14ac:dyDescent="0.35">
      <c r="A454" s="25">
        <f t="shared" si="8"/>
        <v>17</v>
      </c>
      <c r="B454" s="26" t="str">
        <f>VLOOKUP(A454,Banen!A$2:B$50,2,0)</f>
        <v>Gås</v>
      </c>
      <c r="C454" s="48">
        <v>5</v>
      </c>
      <c r="D454" s="48">
        <v>3</v>
      </c>
      <c r="E454" s="48">
        <v>-1</v>
      </c>
      <c r="F454" s="49">
        <v>5</v>
      </c>
      <c r="G454" s="49">
        <v>3</v>
      </c>
      <c r="H454" s="49">
        <v>-1</v>
      </c>
      <c r="I454" s="50">
        <v>5</v>
      </c>
      <c r="J454" s="50">
        <v>3</v>
      </c>
      <c r="K454" s="50">
        <v>-1</v>
      </c>
      <c r="L454" s="51">
        <v>5</v>
      </c>
      <c r="M454" s="51">
        <v>3</v>
      </c>
      <c r="N454" s="51">
        <v>-1</v>
      </c>
    </row>
    <row r="455" spans="1:14" x14ac:dyDescent="0.35">
      <c r="A455" s="25">
        <f t="shared" si="8"/>
        <v>18</v>
      </c>
      <c r="B455" s="26" t="str">
        <f>VLOOKUP(A455,Banen!A$2:B$50,2,0)</f>
        <v>Stenbuk Hvid</v>
      </c>
      <c r="C455" s="48">
        <v>5</v>
      </c>
      <c r="D455" s="48">
        <v>3</v>
      </c>
      <c r="E455" s="48">
        <v>-1</v>
      </c>
      <c r="F455" s="49">
        <v>5</v>
      </c>
      <c r="G455" s="49">
        <v>3</v>
      </c>
      <c r="H455" s="49">
        <v>-1</v>
      </c>
      <c r="I455" s="50">
        <v>5</v>
      </c>
      <c r="J455" s="50">
        <v>3</v>
      </c>
      <c r="K455" s="50">
        <v>-1</v>
      </c>
      <c r="L455" s="51">
        <v>5</v>
      </c>
      <c r="M455" s="51">
        <v>3</v>
      </c>
      <c r="N455" s="51">
        <v>-1</v>
      </c>
    </row>
    <row r="456" spans="1:14" x14ac:dyDescent="0.35">
      <c r="A456" s="25">
        <f t="shared" si="8"/>
        <v>19</v>
      </c>
      <c r="B456" s="26" t="str">
        <f>VLOOKUP(A456,Banen!A$2:B$50,2,0)</f>
        <v>Muflon</v>
      </c>
      <c r="C456" s="48">
        <v>5</v>
      </c>
      <c r="D456" s="48">
        <v>3</v>
      </c>
      <c r="E456" s="48">
        <v>-1</v>
      </c>
      <c r="F456" s="49">
        <v>5</v>
      </c>
      <c r="G456" s="49">
        <v>3</v>
      </c>
      <c r="H456" s="49">
        <v>-1</v>
      </c>
      <c r="I456" s="50">
        <v>5</v>
      </c>
      <c r="J456" s="50">
        <v>3</v>
      </c>
      <c r="K456" s="50">
        <v>-1</v>
      </c>
      <c r="L456" s="51">
        <v>5</v>
      </c>
      <c r="M456" s="51">
        <v>3</v>
      </c>
      <c r="N456" s="51">
        <v>-1</v>
      </c>
    </row>
    <row r="457" spans="1:14" x14ac:dyDescent="0.35">
      <c r="A457" s="25">
        <f t="shared" si="8"/>
        <v>20</v>
      </c>
      <c r="B457" s="26" t="str">
        <f>VLOOKUP(A457,Banen!A$2:B$50,2,0)</f>
        <v>Rensdyr</v>
      </c>
      <c r="C457" s="48">
        <v>5</v>
      </c>
      <c r="D457" s="48">
        <v>3</v>
      </c>
      <c r="E457" s="48">
        <v>-1</v>
      </c>
      <c r="F457" s="49">
        <v>5</v>
      </c>
      <c r="G457" s="49">
        <v>3</v>
      </c>
      <c r="H457" s="49">
        <v>-1</v>
      </c>
      <c r="I457" s="50">
        <v>5</v>
      </c>
      <c r="J457" s="50">
        <v>3</v>
      </c>
      <c r="K457" s="50">
        <v>-1</v>
      </c>
      <c r="L457" s="51">
        <v>5</v>
      </c>
      <c r="M457" s="51">
        <v>3</v>
      </c>
      <c r="N457" s="51">
        <v>-1</v>
      </c>
    </row>
    <row r="458" spans="1:14" x14ac:dyDescent="0.35">
      <c r="A458" s="25">
        <f t="shared" si="8"/>
        <v>21</v>
      </c>
      <c r="B458" s="26" t="str">
        <f>VLOOKUP(A458,Banen!A$2:B$50,2,0)</f>
        <v>Kok</v>
      </c>
      <c r="C458" s="48">
        <v>5</v>
      </c>
      <c r="D458" s="48">
        <v>3</v>
      </c>
      <c r="E458" s="48">
        <v>-1</v>
      </c>
      <c r="F458" s="49">
        <v>5</v>
      </c>
      <c r="G458" s="49">
        <v>3</v>
      </c>
      <c r="H458" s="49">
        <v>-1</v>
      </c>
      <c r="I458" s="50">
        <v>5</v>
      </c>
      <c r="J458" s="50">
        <v>3</v>
      </c>
      <c r="K458" s="50">
        <v>-1</v>
      </c>
      <c r="L458" s="51">
        <v>5</v>
      </c>
      <c r="M458" s="51">
        <v>3</v>
      </c>
      <c r="N458" s="51">
        <v>-1</v>
      </c>
    </row>
    <row r="459" spans="1:14" x14ac:dyDescent="0.35">
      <c r="A459" s="25">
        <f t="shared" si="8"/>
        <v>22</v>
      </c>
      <c r="B459" s="26" t="str">
        <f>VLOOKUP(A459,Banen!A$2:B$50,2,0)</f>
        <v>Bæver</v>
      </c>
      <c r="C459" s="48">
        <v>5</v>
      </c>
      <c r="D459" s="48">
        <v>3</v>
      </c>
      <c r="E459" s="48">
        <v>-1</v>
      </c>
      <c r="F459" s="49">
        <v>5</v>
      </c>
      <c r="G459" s="49">
        <v>3</v>
      </c>
      <c r="H459" s="49">
        <v>-1</v>
      </c>
      <c r="I459" s="50">
        <v>5</v>
      </c>
      <c r="J459" s="50">
        <v>3</v>
      </c>
      <c r="K459" s="50">
        <v>-1</v>
      </c>
      <c r="L459" s="51">
        <v>5</v>
      </c>
      <c r="M459" s="51">
        <v>3</v>
      </c>
      <c r="N459" s="51">
        <v>-1</v>
      </c>
    </row>
    <row r="460" spans="1:14" x14ac:dyDescent="0.35">
      <c r="A460" s="25">
        <f t="shared" si="8"/>
        <v>23</v>
      </c>
      <c r="B460" s="26" t="str">
        <f>VLOOKUP(A460,Banen!A$2:B$50,2,0)</f>
        <v>Ulv</v>
      </c>
      <c r="C460" s="48">
        <v>5</v>
      </c>
      <c r="D460" s="48">
        <v>3</v>
      </c>
      <c r="E460" s="48">
        <v>-1</v>
      </c>
      <c r="F460" s="49">
        <v>5</v>
      </c>
      <c r="G460" s="49">
        <v>3</v>
      </c>
      <c r="H460" s="49">
        <v>-1</v>
      </c>
      <c r="I460" s="50">
        <v>5</v>
      </c>
      <c r="J460" s="50">
        <v>3</v>
      </c>
      <c r="K460" s="50">
        <v>-1</v>
      </c>
      <c r="L460" s="51">
        <v>5</v>
      </c>
      <c r="M460" s="51">
        <v>3</v>
      </c>
      <c r="N460" s="51">
        <v>-1</v>
      </c>
    </row>
    <row r="461" spans="1:14" x14ac:dyDescent="0.35">
      <c r="A461" s="25">
        <f t="shared" si="8"/>
        <v>24</v>
      </c>
      <c r="B461" s="26" t="str">
        <f>VLOOKUP(A461,Banen!A$2:B$50,2,0)</f>
        <v>Grævling</v>
      </c>
      <c r="C461" s="48">
        <v>5</v>
      </c>
      <c r="D461" s="48">
        <v>3</v>
      </c>
      <c r="E461" s="48">
        <v>-1</v>
      </c>
      <c r="F461" s="49">
        <v>5</v>
      </c>
      <c r="G461" s="49">
        <v>3</v>
      </c>
      <c r="H461" s="49">
        <v>-1</v>
      </c>
      <c r="I461" s="50">
        <v>5</v>
      </c>
      <c r="J461" s="50">
        <v>3</v>
      </c>
      <c r="K461" s="50">
        <v>-1</v>
      </c>
      <c r="L461" s="51">
        <v>5</v>
      </c>
      <c r="M461" s="51">
        <v>3</v>
      </c>
      <c r="N461" s="51">
        <v>-1</v>
      </c>
    </row>
    <row r="462" spans="1:14" x14ac:dyDescent="0.35">
      <c r="A462" s="25">
        <f t="shared" si="8"/>
        <v>25</v>
      </c>
      <c r="B462" s="26" t="str">
        <f>VLOOKUP(A462,Banen!A$2:B$50,2,0)</f>
        <v>Urfugl</v>
      </c>
      <c r="C462" s="48">
        <v>5</v>
      </c>
      <c r="D462" s="48">
        <v>3</v>
      </c>
      <c r="E462" s="48">
        <v>-1</v>
      </c>
      <c r="F462" s="49">
        <v>5</v>
      </c>
      <c r="G462" s="49">
        <v>3</v>
      </c>
      <c r="H462" s="49">
        <v>-1</v>
      </c>
      <c r="I462" s="50">
        <v>5</v>
      </c>
      <c r="J462" s="50">
        <v>3</v>
      </c>
      <c r="K462" s="50">
        <v>-1</v>
      </c>
      <c r="L462" s="51">
        <v>5</v>
      </c>
      <c r="M462" s="51">
        <v>3</v>
      </c>
      <c r="N462" s="51">
        <v>-1</v>
      </c>
    </row>
    <row r="463" spans="1:14" x14ac:dyDescent="0.35">
      <c r="A463" s="25">
        <f t="shared" si="8"/>
        <v>26</v>
      </c>
      <c r="B463" s="26" t="str">
        <f>VLOOKUP(A463,Banen!A$2:B$50,2,0)</f>
        <v>Odder</v>
      </c>
      <c r="C463" s="48">
        <v>5</v>
      </c>
      <c r="D463" s="48">
        <v>3</v>
      </c>
      <c r="E463" s="48">
        <v>-1</v>
      </c>
      <c r="F463" s="49">
        <v>5</v>
      </c>
      <c r="G463" s="49">
        <v>3</v>
      </c>
      <c r="H463" s="49">
        <v>-1</v>
      </c>
      <c r="I463" s="50">
        <v>5</v>
      </c>
      <c r="J463" s="50">
        <v>3</v>
      </c>
      <c r="K463" s="50">
        <v>-1</v>
      </c>
      <c r="L463" s="51">
        <v>5</v>
      </c>
      <c r="M463" s="51">
        <v>3</v>
      </c>
      <c r="N463" s="51">
        <v>-1</v>
      </c>
    </row>
    <row r="464" spans="1:14" x14ac:dyDescent="0.35">
      <c r="A464" s="25">
        <f t="shared" si="8"/>
        <v>27</v>
      </c>
      <c r="B464" s="26" t="str">
        <f>VLOOKUP(A464,Banen!A$2:B$50,2,0)</f>
        <v>Rå</v>
      </c>
      <c r="C464" s="48">
        <v>5</v>
      </c>
      <c r="D464" s="48">
        <v>3</v>
      </c>
      <c r="E464" s="48">
        <v>-1</v>
      </c>
      <c r="F464" s="49">
        <v>5</v>
      </c>
      <c r="G464" s="49">
        <v>3</v>
      </c>
      <c r="H464" s="49">
        <v>-1</v>
      </c>
      <c r="I464" s="50">
        <v>5</v>
      </c>
      <c r="J464" s="50">
        <v>3</v>
      </c>
      <c r="K464" s="50">
        <v>-1</v>
      </c>
      <c r="L464" s="51">
        <v>5</v>
      </c>
      <c r="M464" s="51">
        <v>3</v>
      </c>
      <c r="N464" s="51">
        <v>-1</v>
      </c>
    </row>
    <row r="465" spans="1:16" x14ac:dyDescent="0.35">
      <c r="A465" s="25">
        <f t="shared" si="8"/>
        <v>28</v>
      </c>
      <c r="B465" s="26" t="str">
        <f>VLOOKUP(A465,Banen!A$2:B$50,2,0)</f>
        <v>Ræv</v>
      </c>
      <c r="C465" s="48">
        <v>5</v>
      </c>
      <c r="D465" s="48">
        <v>3</v>
      </c>
      <c r="E465" s="48">
        <v>-1</v>
      </c>
      <c r="F465" s="49">
        <v>5</v>
      </c>
      <c r="G465" s="49">
        <v>3</v>
      </c>
      <c r="H465" s="49">
        <v>-1</v>
      </c>
      <c r="I465" s="50">
        <v>5</v>
      </c>
      <c r="J465" s="50">
        <v>3</v>
      </c>
      <c r="K465" s="50">
        <v>-1</v>
      </c>
      <c r="L465" s="51">
        <v>5</v>
      </c>
      <c r="M465" s="51">
        <v>3</v>
      </c>
      <c r="N465" s="51">
        <v>-1</v>
      </c>
    </row>
    <row r="466" spans="1:16" x14ac:dyDescent="0.35">
      <c r="A466" s="25">
        <f t="shared" si="8"/>
        <v>29</v>
      </c>
      <c r="B466" s="26" t="str">
        <f>VLOOKUP(A466,Banen!A$2:B$50,2,0)</f>
        <v>Hare</v>
      </c>
      <c r="C466" s="48">
        <v>5</v>
      </c>
      <c r="D466" s="48">
        <v>3</v>
      </c>
      <c r="E466" s="48">
        <v>-1</v>
      </c>
      <c r="F466" s="49">
        <v>5</v>
      </c>
      <c r="G466" s="49">
        <v>3</v>
      </c>
      <c r="H466" s="49">
        <v>-1</v>
      </c>
      <c r="I466" s="50">
        <v>5</v>
      </c>
      <c r="J466" s="50">
        <v>3</v>
      </c>
      <c r="K466" s="50">
        <v>-1</v>
      </c>
      <c r="L466" s="51">
        <v>5</v>
      </c>
      <c r="M466" s="51">
        <v>3</v>
      </c>
      <c r="N466" s="51">
        <v>-1</v>
      </c>
    </row>
    <row r="467" spans="1:16" x14ac:dyDescent="0.35">
      <c r="A467" s="25">
        <f t="shared" si="8"/>
        <v>30</v>
      </c>
      <c r="B467" s="26" t="str">
        <f>VLOOKUP(A467,Banen!A$2:B$50,2,0)</f>
        <v>Løbene Gris</v>
      </c>
      <c r="C467" s="48">
        <v>5</v>
      </c>
      <c r="D467" s="48">
        <v>3</v>
      </c>
      <c r="E467" s="48">
        <v>-1</v>
      </c>
      <c r="F467" s="49">
        <v>5</v>
      </c>
      <c r="G467" s="49">
        <v>3</v>
      </c>
      <c r="H467" s="49">
        <v>-1</v>
      </c>
      <c r="I467" s="50">
        <v>5</v>
      </c>
      <c r="J467" s="50">
        <v>3</v>
      </c>
      <c r="K467" s="50">
        <v>-1</v>
      </c>
      <c r="L467" s="51">
        <v>5</v>
      </c>
      <c r="M467" s="51">
        <v>3</v>
      </c>
      <c r="N467" s="51">
        <v>-1</v>
      </c>
    </row>
    <row r="468" spans="1:16" x14ac:dyDescent="0.35">
      <c r="A468" s="25">
        <f t="shared" si="8"/>
        <v>31</v>
      </c>
      <c r="B468" s="26">
        <f>VLOOKUP(A468,Banen!A$2:B$50,2,0)</f>
        <v>0</v>
      </c>
      <c r="C468" s="48">
        <v>5</v>
      </c>
      <c r="D468" s="48">
        <v>3</v>
      </c>
      <c r="E468" s="48">
        <v>-1</v>
      </c>
      <c r="F468" s="49">
        <v>5</v>
      </c>
      <c r="G468" s="49">
        <v>3</v>
      </c>
      <c r="H468" s="49">
        <v>-1</v>
      </c>
      <c r="I468" s="50">
        <v>5</v>
      </c>
      <c r="J468" s="50">
        <v>3</v>
      </c>
      <c r="K468" s="50">
        <v>-1</v>
      </c>
      <c r="L468" s="51">
        <v>5</v>
      </c>
      <c r="M468" s="51">
        <v>3</v>
      </c>
      <c r="N468" s="51">
        <v>-1</v>
      </c>
    </row>
    <row r="469" spans="1:16" x14ac:dyDescent="0.35">
      <c r="A469" s="25">
        <f t="shared" si="8"/>
        <v>32</v>
      </c>
      <c r="B469" s="26">
        <f>VLOOKUP(A469,Banen!A$2:B$50,2,0)</f>
        <v>0</v>
      </c>
      <c r="C469" s="48">
        <v>5</v>
      </c>
      <c r="D469" s="48">
        <v>3</v>
      </c>
      <c r="E469" s="48">
        <v>-1</v>
      </c>
      <c r="F469" s="49">
        <v>5</v>
      </c>
      <c r="G469" s="49">
        <v>3</v>
      </c>
      <c r="H469" s="49">
        <v>-1</v>
      </c>
      <c r="I469" s="50">
        <v>5</v>
      </c>
      <c r="J469" s="50">
        <v>3</v>
      </c>
      <c r="K469" s="50">
        <v>-1</v>
      </c>
      <c r="L469" s="51">
        <v>5</v>
      </c>
      <c r="M469" s="51">
        <v>3</v>
      </c>
      <c r="N469" s="51">
        <v>-1</v>
      </c>
    </row>
    <row r="470" spans="1:16" x14ac:dyDescent="0.35">
      <c r="A470" s="25">
        <f t="shared" si="8"/>
        <v>33</v>
      </c>
      <c r="B470" s="26">
        <f>VLOOKUP(A470,Banen!A$2:B$50,2,0)</f>
        <v>0</v>
      </c>
      <c r="C470" s="48">
        <v>5</v>
      </c>
      <c r="D470" s="48">
        <v>3</v>
      </c>
      <c r="E470" s="48">
        <v>-1</v>
      </c>
      <c r="F470" s="49">
        <v>5</v>
      </c>
      <c r="G470" s="49">
        <v>3</v>
      </c>
      <c r="H470" s="49">
        <v>-1</v>
      </c>
      <c r="I470" s="50">
        <v>5</v>
      </c>
      <c r="J470" s="50">
        <v>3</v>
      </c>
      <c r="K470" s="50">
        <v>-1</v>
      </c>
      <c r="L470" s="51">
        <v>5</v>
      </c>
      <c r="M470" s="51">
        <v>3</v>
      </c>
      <c r="N470" s="51">
        <v>-1</v>
      </c>
    </row>
    <row r="471" spans="1:16" x14ac:dyDescent="0.35">
      <c r="A471" s="25">
        <f t="shared" si="8"/>
        <v>34</v>
      </c>
      <c r="B471" s="26">
        <f>VLOOKUP(A471,Banen!A$2:B$50,2,0)</f>
        <v>0</v>
      </c>
      <c r="C471" s="48">
        <v>5</v>
      </c>
      <c r="D471" s="48">
        <v>3</v>
      </c>
      <c r="E471" s="48">
        <v>-1</v>
      </c>
      <c r="F471" s="49">
        <v>5</v>
      </c>
      <c r="G471" s="49">
        <v>3</v>
      </c>
      <c r="H471" s="49">
        <v>-1</v>
      </c>
      <c r="I471" s="50">
        <v>5</v>
      </c>
      <c r="J471" s="50">
        <v>3</v>
      </c>
      <c r="K471" s="50">
        <v>-1</v>
      </c>
      <c r="L471" s="51">
        <v>5</v>
      </c>
      <c r="M471" s="51">
        <v>3</v>
      </c>
      <c r="N471" s="51">
        <v>-1</v>
      </c>
    </row>
    <row r="472" spans="1:16" x14ac:dyDescent="0.35">
      <c r="A472" s="25">
        <f t="shared" si="8"/>
        <v>35</v>
      </c>
      <c r="B472" s="26">
        <f>VLOOKUP(A472,Banen!A$2:B$50,2,0)</f>
        <v>0</v>
      </c>
      <c r="C472" s="48">
        <v>5</v>
      </c>
      <c r="D472" s="48">
        <v>3</v>
      </c>
      <c r="E472" s="48">
        <v>-1</v>
      </c>
      <c r="F472" s="49">
        <v>5</v>
      </c>
      <c r="G472" s="49">
        <v>3</v>
      </c>
      <c r="H472" s="49">
        <v>-1</v>
      </c>
      <c r="I472" s="50">
        <v>5</v>
      </c>
      <c r="J472" s="50">
        <v>3</v>
      </c>
      <c r="K472" s="50">
        <v>-1</v>
      </c>
      <c r="L472" s="51">
        <v>5</v>
      </c>
      <c r="M472" s="51">
        <v>3</v>
      </c>
      <c r="N472" s="51">
        <v>-1</v>
      </c>
    </row>
    <row r="473" spans="1:16" x14ac:dyDescent="0.35">
      <c r="A473" s="25">
        <f t="shared" si="8"/>
        <v>36</v>
      </c>
      <c r="B473" s="26">
        <f>VLOOKUP(A473,Banen!A$2:B$50,2,0)</f>
        <v>0</v>
      </c>
      <c r="C473" s="48">
        <v>5</v>
      </c>
      <c r="D473" s="48">
        <v>3</v>
      </c>
      <c r="E473" s="48">
        <v>-1</v>
      </c>
      <c r="F473" s="49">
        <v>5</v>
      </c>
      <c r="G473" s="49">
        <v>3</v>
      </c>
      <c r="H473" s="49">
        <v>-1</v>
      </c>
      <c r="I473" s="50">
        <v>5</v>
      </c>
      <c r="J473" s="50">
        <v>3</v>
      </c>
      <c r="K473" s="50">
        <v>-1</v>
      </c>
      <c r="L473" s="51">
        <v>5</v>
      </c>
      <c r="M473" s="51">
        <v>3</v>
      </c>
      <c r="N473" s="51">
        <v>-1</v>
      </c>
    </row>
    <row r="474" spans="1:16" x14ac:dyDescent="0.35">
      <c r="A474" s="25">
        <f t="shared" si="8"/>
        <v>37</v>
      </c>
      <c r="B474" s="26">
        <f>VLOOKUP(A474,Banen!A$2:B$50,2,0)</f>
        <v>0</v>
      </c>
      <c r="C474" s="48">
        <v>5</v>
      </c>
      <c r="D474" s="48">
        <v>3</v>
      </c>
      <c r="E474" s="48">
        <v>-1</v>
      </c>
      <c r="F474" s="49">
        <v>5</v>
      </c>
      <c r="G474" s="49">
        <v>3</v>
      </c>
      <c r="H474" s="49">
        <v>-1</v>
      </c>
      <c r="I474" s="50">
        <v>5</v>
      </c>
      <c r="J474" s="50">
        <v>3</v>
      </c>
      <c r="K474" s="50">
        <v>-1</v>
      </c>
      <c r="L474" s="51">
        <v>5</v>
      </c>
      <c r="M474" s="51">
        <v>3</v>
      </c>
      <c r="N474" s="51">
        <v>-1</v>
      </c>
    </row>
    <row r="475" spans="1:16" x14ac:dyDescent="0.35">
      <c r="A475" s="25">
        <f t="shared" si="8"/>
        <v>38</v>
      </c>
      <c r="B475" s="26">
        <f>VLOOKUP(A475,Banen!A$2:B$50,2,0)</f>
        <v>0</v>
      </c>
      <c r="C475" s="48">
        <v>5</v>
      </c>
      <c r="D475" s="48">
        <v>3</v>
      </c>
      <c r="E475" s="48">
        <v>-1</v>
      </c>
      <c r="F475" s="49">
        <v>5</v>
      </c>
      <c r="G475" s="49">
        <v>3</v>
      </c>
      <c r="H475" s="49">
        <v>-1</v>
      </c>
      <c r="I475" s="50">
        <v>5</v>
      </c>
      <c r="J475" s="50">
        <v>3</v>
      </c>
      <c r="K475" s="50">
        <v>-1</v>
      </c>
      <c r="L475" s="51">
        <v>5</v>
      </c>
      <c r="M475" s="51">
        <v>3</v>
      </c>
      <c r="N475" s="51">
        <v>-1</v>
      </c>
    </row>
    <row r="476" spans="1:16" x14ac:dyDescent="0.35">
      <c r="A476" s="25">
        <f t="shared" si="8"/>
        <v>39</v>
      </c>
      <c r="B476" s="26">
        <f>VLOOKUP(A476,Banen!A$2:B$50,2,0)</f>
        <v>0</v>
      </c>
      <c r="C476" s="48">
        <v>5</v>
      </c>
      <c r="D476" s="48">
        <v>3</v>
      </c>
      <c r="E476" s="48">
        <v>-1</v>
      </c>
      <c r="F476" s="49">
        <v>5</v>
      </c>
      <c r="G476" s="49">
        <v>3</v>
      </c>
      <c r="H476" s="49">
        <v>-1</v>
      </c>
      <c r="I476" s="50">
        <v>5</v>
      </c>
      <c r="J476" s="50">
        <v>3</v>
      </c>
      <c r="K476" s="50">
        <v>-1</v>
      </c>
      <c r="L476" s="51">
        <v>5</v>
      </c>
      <c r="M476" s="51">
        <v>3</v>
      </c>
      <c r="N476" s="51">
        <v>-1</v>
      </c>
    </row>
    <row r="477" spans="1:16" x14ac:dyDescent="0.35">
      <c r="A477" s="25">
        <f t="shared" si="8"/>
        <v>40</v>
      </c>
      <c r="B477" s="26">
        <f>VLOOKUP(A477,Banen!A$2:B$50,2,0)</f>
        <v>0</v>
      </c>
      <c r="C477" s="48">
        <v>5</v>
      </c>
      <c r="D477" s="48">
        <v>3</v>
      </c>
      <c r="E477" s="48">
        <v>-1</v>
      </c>
      <c r="F477" s="49">
        <v>5</v>
      </c>
      <c r="G477" s="49">
        <v>3</v>
      </c>
      <c r="H477" s="49">
        <v>-1</v>
      </c>
      <c r="I477" s="50">
        <v>5</v>
      </c>
      <c r="J477" s="50">
        <v>3</v>
      </c>
      <c r="K477" s="50">
        <v>-1</v>
      </c>
      <c r="L477" s="51">
        <v>5</v>
      </c>
      <c r="M477" s="51">
        <v>3</v>
      </c>
      <c r="N477" s="51">
        <v>-1</v>
      </c>
    </row>
    <row r="478" spans="1:16" x14ac:dyDescent="0.35">
      <c r="C478" s="1"/>
      <c r="D478" s="1"/>
      <c r="E478" s="1"/>
      <c r="F478" s="1"/>
    </row>
    <row r="480" spans="1:16" ht="15" customHeight="1" x14ac:dyDescent="0.35">
      <c r="B480" s="28" t="s">
        <v>63</v>
      </c>
      <c r="C480" s="83"/>
      <c r="D480" s="29"/>
      <c r="E480" s="30"/>
      <c r="F480" s="102"/>
      <c r="G480" s="103"/>
      <c r="H480" s="104"/>
      <c r="I480" s="102"/>
      <c r="J480" s="103"/>
      <c r="K480" s="104"/>
      <c r="L480" s="102"/>
      <c r="M480" s="103"/>
      <c r="N480" s="104"/>
      <c r="O480" s="105" t="str">
        <f>Startliste!A4</f>
        <v>JLT 22796394</v>
      </c>
      <c r="P480" s="106"/>
    </row>
    <row r="481" spans="1:17" x14ac:dyDescent="0.35">
      <c r="B481" s="28" t="s">
        <v>64</v>
      </c>
      <c r="C481" s="83"/>
      <c r="D481" s="29"/>
      <c r="E481" s="30"/>
      <c r="F481" s="102"/>
      <c r="G481" s="103"/>
      <c r="H481" s="104"/>
      <c r="I481" s="102"/>
      <c r="J481" s="103"/>
      <c r="K481" s="104"/>
      <c r="L481" s="102"/>
      <c r="M481" s="103"/>
      <c r="N481" s="104"/>
      <c r="O481" s="106"/>
      <c r="P481" s="106"/>
    </row>
    <row r="482" spans="1:17" x14ac:dyDescent="0.35">
      <c r="B482" s="28" t="s">
        <v>65</v>
      </c>
      <c r="C482" s="83"/>
      <c r="D482" s="31"/>
      <c r="E482" s="30"/>
      <c r="F482" s="102"/>
      <c r="G482" s="103"/>
      <c r="H482" s="104"/>
      <c r="I482" s="102"/>
      <c r="J482" s="103"/>
      <c r="K482" s="104"/>
      <c r="L482" s="102"/>
      <c r="M482" s="103"/>
      <c r="N482" s="104"/>
      <c r="O482" s="106"/>
      <c r="P482" s="106"/>
    </row>
    <row r="483" spans="1:17" x14ac:dyDescent="0.35">
      <c r="B483" s="2"/>
      <c r="C483" s="2"/>
      <c r="D483" s="2"/>
      <c r="E483" s="2"/>
      <c r="F483" s="2"/>
      <c r="G483" s="2"/>
      <c r="H483" s="2"/>
      <c r="I483" s="2"/>
      <c r="J483" s="2"/>
      <c r="K483" s="2"/>
      <c r="L483" s="2"/>
      <c r="M483" s="2"/>
      <c r="N483" s="2"/>
      <c r="O483" s="106"/>
      <c r="P483" s="106"/>
    </row>
    <row r="484" spans="1:17" x14ac:dyDescent="0.35">
      <c r="B484" s="28" t="s">
        <v>66</v>
      </c>
      <c r="C484" s="102"/>
      <c r="D484" s="103"/>
      <c r="E484" s="104"/>
      <c r="F484" s="102"/>
      <c r="G484" s="103"/>
      <c r="H484" s="104"/>
      <c r="I484" s="102"/>
      <c r="J484" s="103"/>
      <c r="K484" s="104"/>
      <c r="L484" s="102"/>
      <c r="M484" s="103"/>
      <c r="N484" s="104"/>
      <c r="O484" s="106"/>
      <c r="P484" s="106"/>
    </row>
    <row r="487" spans="1:17" x14ac:dyDescent="0.35">
      <c r="B487" s="3" t="s">
        <v>60</v>
      </c>
    </row>
    <row r="488" spans="1:17" x14ac:dyDescent="0.35">
      <c r="B488" s="3">
        <f>B434+1</f>
        <v>10</v>
      </c>
    </row>
    <row r="489" spans="1:17" x14ac:dyDescent="0.35">
      <c r="A489" s="22"/>
      <c r="B489" s="23"/>
      <c r="C489" s="99">
        <f>Startliste!C39</f>
        <v>37</v>
      </c>
      <c r="D489" s="99"/>
      <c r="E489" s="99"/>
      <c r="F489" s="99">
        <f>Startliste!C40</f>
        <v>38</v>
      </c>
      <c r="G489" s="99"/>
      <c r="H489" s="99"/>
      <c r="I489" s="99">
        <f>Startliste!C41</f>
        <v>39</v>
      </c>
      <c r="J489" s="99"/>
      <c r="K489" s="99"/>
      <c r="L489" s="99">
        <f>Startliste!C42</f>
        <v>40</v>
      </c>
      <c r="M489" s="99"/>
      <c r="N489" s="99"/>
    </row>
    <row r="490" spans="1:17" x14ac:dyDescent="0.35">
      <c r="A490" s="22"/>
      <c r="B490" s="23"/>
      <c r="C490" s="100" t="str">
        <f>Startliste!D39</f>
        <v>Keld Huagaard Jakobsen</v>
      </c>
      <c r="D490" s="100"/>
      <c r="E490" s="100"/>
      <c r="F490" s="100" t="str">
        <f>Startliste!D40</f>
        <v>Peter Degn</v>
      </c>
      <c r="G490" s="100"/>
      <c r="H490" s="100"/>
      <c r="I490" s="100" t="str">
        <f>Startliste!D41</f>
        <v>Jørgen Vester</v>
      </c>
      <c r="J490" s="100"/>
      <c r="K490" s="100"/>
      <c r="L490" s="100" t="str">
        <f>Startliste!D42</f>
        <v>Martin Jakobsen</v>
      </c>
      <c r="M490" s="100"/>
      <c r="N490" s="100"/>
    </row>
    <row r="491" spans="1:17" x14ac:dyDescent="0.35">
      <c r="A491" s="85" t="s">
        <v>67</v>
      </c>
      <c r="B491" s="24" t="s">
        <v>68</v>
      </c>
      <c r="C491" s="101"/>
      <c r="D491" s="101"/>
      <c r="E491" s="101"/>
      <c r="F491" s="101"/>
      <c r="G491" s="101"/>
      <c r="H491" s="101"/>
      <c r="I491" s="101"/>
      <c r="J491" s="101"/>
      <c r="K491" s="101"/>
      <c r="L491" s="101"/>
      <c r="M491" s="101"/>
      <c r="N491" s="101"/>
      <c r="O491" s="5"/>
      <c r="P491" s="2"/>
      <c r="Q491" s="2"/>
    </row>
    <row r="492" spans="1:17" x14ac:dyDescent="0.35">
      <c r="A492" s="25">
        <v>1</v>
      </c>
      <c r="B492" s="26" t="str">
        <f>VLOOKUP(A492,Banen!A$2:B$50,2,0)</f>
        <v>Muflon</v>
      </c>
      <c r="C492" s="48">
        <v>5</v>
      </c>
      <c r="D492" s="48">
        <v>3</v>
      </c>
      <c r="E492" s="48">
        <v>-1</v>
      </c>
      <c r="F492" s="49">
        <v>5</v>
      </c>
      <c r="G492" s="49">
        <v>3</v>
      </c>
      <c r="H492" s="49">
        <v>-1</v>
      </c>
      <c r="I492" s="50">
        <v>5</v>
      </c>
      <c r="J492" s="50">
        <v>3</v>
      </c>
      <c r="K492" s="50">
        <v>-1</v>
      </c>
      <c r="L492" s="51">
        <v>5</v>
      </c>
      <c r="M492" s="51">
        <v>3</v>
      </c>
      <c r="N492" s="51">
        <v>-1</v>
      </c>
    </row>
    <row r="493" spans="1:17" x14ac:dyDescent="0.35">
      <c r="A493" s="25">
        <f>A492+1</f>
        <v>2</v>
      </c>
      <c r="B493" s="26" t="str">
        <f>VLOOKUP(A493,Banen!A$2:B$50,2,0)</f>
        <v>Kok</v>
      </c>
      <c r="C493" s="48">
        <v>5</v>
      </c>
      <c r="D493" s="48">
        <v>3</v>
      </c>
      <c r="E493" s="48">
        <v>-1</v>
      </c>
      <c r="F493" s="49">
        <v>5</v>
      </c>
      <c r="G493" s="49">
        <v>3</v>
      </c>
      <c r="H493" s="49">
        <v>-1</v>
      </c>
      <c r="I493" s="50">
        <v>5</v>
      </c>
      <c r="J493" s="50">
        <v>3</v>
      </c>
      <c r="K493" s="50">
        <v>-1</v>
      </c>
      <c r="L493" s="51">
        <v>5</v>
      </c>
      <c r="M493" s="51">
        <v>3</v>
      </c>
      <c r="N493" s="51">
        <v>-1</v>
      </c>
    </row>
    <row r="494" spans="1:17" x14ac:dyDescent="0.35">
      <c r="A494" s="25">
        <f t="shared" ref="A494:A531" si="9">A493+1</f>
        <v>3</v>
      </c>
      <c r="B494" s="26" t="str">
        <f>VLOOKUP(A494,Banen!A$2:B$50,2,0)</f>
        <v>Jærv</v>
      </c>
      <c r="C494" s="48">
        <v>5</v>
      </c>
      <c r="D494" s="48">
        <v>3</v>
      </c>
      <c r="E494" s="48">
        <v>-1</v>
      </c>
      <c r="F494" s="49">
        <v>5</v>
      </c>
      <c r="G494" s="49">
        <v>3</v>
      </c>
      <c r="H494" s="49">
        <v>-1</v>
      </c>
      <c r="I494" s="50">
        <v>5</v>
      </c>
      <c r="J494" s="50">
        <v>3</v>
      </c>
      <c r="K494" s="50">
        <v>-1</v>
      </c>
      <c r="L494" s="51">
        <v>5</v>
      </c>
      <c r="M494" s="51">
        <v>3</v>
      </c>
      <c r="N494" s="51">
        <v>-1</v>
      </c>
    </row>
    <row r="495" spans="1:17" x14ac:dyDescent="0.35">
      <c r="A495" s="25">
        <f t="shared" si="9"/>
        <v>4</v>
      </c>
      <c r="B495" s="26" t="str">
        <f>VLOOKUP(A495,Banen!A$2:B$50,2,0)</f>
        <v>Mårhund</v>
      </c>
      <c r="C495" s="48">
        <v>5</v>
      </c>
      <c r="D495" s="48">
        <v>3</v>
      </c>
      <c r="E495" s="48">
        <v>-1</v>
      </c>
      <c r="F495" s="49">
        <v>5</v>
      </c>
      <c r="G495" s="49">
        <v>3</v>
      </c>
      <c r="H495" s="49">
        <v>-1</v>
      </c>
      <c r="I495" s="50">
        <v>5</v>
      </c>
      <c r="J495" s="50">
        <v>3</v>
      </c>
      <c r="K495" s="50">
        <v>-1</v>
      </c>
      <c r="L495" s="51">
        <v>5</v>
      </c>
      <c r="M495" s="51">
        <v>3</v>
      </c>
      <c r="N495" s="51">
        <v>-1</v>
      </c>
    </row>
    <row r="496" spans="1:17" x14ac:dyDescent="0.35">
      <c r="A496" s="25">
        <f t="shared" si="9"/>
        <v>5</v>
      </c>
      <c r="B496" s="26" t="str">
        <f>VLOOKUP(A496,Banen!A$2:B$50,2,0)</f>
        <v>Bæver</v>
      </c>
      <c r="C496" s="48">
        <v>5</v>
      </c>
      <c r="D496" s="48">
        <v>3</v>
      </c>
      <c r="E496" s="48">
        <v>-1</v>
      </c>
      <c r="F496" s="49">
        <v>5</v>
      </c>
      <c r="G496" s="49">
        <v>3</v>
      </c>
      <c r="H496" s="49">
        <v>-1</v>
      </c>
      <c r="I496" s="50">
        <v>5</v>
      </c>
      <c r="J496" s="50">
        <v>3</v>
      </c>
      <c r="K496" s="50">
        <v>-1</v>
      </c>
      <c r="L496" s="51">
        <v>5</v>
      </c>
      <c r="M496" s="51">
        <v>3</v>
      </c>
      <c r="N496" s="51">
        <v>-1</v>
      </c>
    </row>
    <row r="497" spans="1:14" x14ac:dyDescent="0.35">
      <c r="A497" s="25">
        <f t="shared" si="9"/>
        <v>6</v>
      </c>
      <c r="B497" s="26" t="str">
        <f>VLOOKUP(A497,Banen!A$2:B$50,2,0)</f>
        <v>Buk</v>
      </c>
      <c r="C497" s="48">
        <v>5</v>
      </c>
      <c r="D497" s="48">
        <v>3</v>
      </c>
      <c r="E497" s="48">
        <v>-1</v>
      </c>
      <c r="F497" s="49">
        <v>5</v>
      </c>
      <c r="G497" s="49">
        <v>3</v>
      </c>
      <c r="H497" s="49">
        <v>-1</v>
      </c>
      <c r="I497" s="50">
        <v>5</v>
      </c>
      <c r="J497" s="50">
        <v>3</v>
      </c>
      <c r="K497" s="50">
        <v>-1</v>
      </c>
      <c r="L497" s="51">
        <v>5</v>
      </c>
      <c r="M497" s="51">
        <v>3</v>
      </c>
      <c r="N497" s="51">
        <v>-1</v>
      </c>
    </row>
    <row r="498" spans="1:14" x14ac:dyDescent="0.35">
      <c r="A498" s="25">
        <f t="shared" si="9"/>
        <v>7</v>
      </c>
      <c r="B498" s="26" t="str">
        <f>VLOOKUP(A498,Banen!A$2:B$50,2,0)</f>
        <v>Gimse</v>
      </c>
      <c r="C498" s="48">
        <v>5</v>
      </c>
      <c r="D498" s="48">
        <v>3</v>
      </c>
      <c r="E498" s="48">
        <v>-1</v>
      </c>
      <c r="F498" s="49">
        <v>5</v>
      </c>
      <c r="G498" s="49">
        <v>3</v>
      </c>
      <c r="H498" s="49">
        <v>-1</v>
      </c>
      <c r="I498" s="50">
        <v>5</v>
      </c>
      <c r="J498" s="50">
        <v>3</v>
      </c>
      <c r="K498" s="50">
        <v>-1</v>
      </c>
      <c r="L498" s="51">
        <v>5</v>
      </c>
      <c r="M498" s="51">
        <v>3</v>
      </c>
      <c r="N498" s="51">
        <v>-1</v>
      </c>
    </row>
    <row r="499" spans="1:14" x14ac:dyDescent="0.35">
      <c r="A499" s="25">
        <f t="shared" si="9"/>
        <v>8</v>
      </c>
      <c r="B499" s="26" t="str">
        <f>VLOOKUP(A499,Banen!A$2:B$50,2,0)</f>
        <v>Ræv</v>
      </c>
      <c r="C499" s="48">
        <v>5</v>
      </c>
      <c r="D499" s="48">
        <v>3</v>
      </c>
      <c r="E499" s="48">
        <v>-1</v>
      </c>
      <c r="F499" s="49">
        <v>5</v>
      </c>
      <c r="G499" s="49">
        <v>3</v>
      </c>
      <c r="H499" s="49">
        <v>-1</v>
      </c>
      <c r="I499" s="50">
        <v>5</v>
      </c>
      <c r="J499" s="50">
        <v>3</v>
      </c>
      <c r="K499" s="50">
        <v>-1</v>
      </c>
      <c r="L499" s="51">
        <v>5</v>
      </c>
      <c r="M499" s="51">
        <v>3</v>
      </c>
      <c r="N499" s="51">
        <v>-1</v>
      </c>
    </row>
    <row r="500" spans="1:14" x14ac:dyDescent="0.35">
      <c r="A500" s="25">
        <f t="shared" si="9"/>
        <v>9</v>
      </c>
      <c r="B500" s="26" t="str">
        <f>VLOOKUP(A500,Banen!A$2:B$50,2,0)</f>
        <v>Tjur</v>
      </c>
      <c r="C500" s="48">
        <v>5</v>
      </c>
      <c r="D500" s="48">
        <v>3</v>
      </c>
      <c r="E500" s="48">
        <v>-1</v>
      </c>
      <c r="F500" s="49">
        <v>5</v>
      </c>
      <c r="G500" s="49">
        <v>3</v>
      </c>
      <c r="H500" s="49">
        <v>-1</v>
      </c>
      <c r="I500" s="50">
        <v>5</v>
      </c>
      <c r="J500" s="50">
        <v>3</v>
      </c>
      <c r="K500" s="50">
        <v>-1</v>
      </c>
      <c r="L500" s="51">
        <v>5</v>
      </c>
      <c r="M500" s="51">
        <v>3</v>
      </c>
      <c r="N500" s="51">
        <v>-1</v>
      </c>
    </row>
    <row r="501" spans="1:14" x14ac:dyDescent="0.35">
      <c r="A501" s="25">
        <f t="shared" si="9"/>
        <v>10</v>
      </c>
      <c r="B501" s="26" t="str">
        <f>VLOOKUP(A501,Banen!A$2:B$50,2,0)</f>
        <v>Vaskebjørn</v>
      </c>
      <c r="C501" s="48">
        <v>5</v>
      </c>
      <c r="D501" s="48">
        <v>3</v>
      </c>
      <c r="E501" s="48">
        <v>-1</v>
      </c>
      <c r="F501" s="49">
        <v>5</v>
      </c>
      <c r="G501" s="49">
        <v>3</v>
      </c>
      <c r="H501" s="49">
        <v>-1</v>
      </c>
      <c r="I501" s="50">
        <v>5</v>
      </c>
      <c r="J501" s="50">
        <v>3</v>
      </c>
      <c r="K501" s="50">
        <v>-1</v>
      </c>
      <c r="L501" s="51">
        <v>5</v>
      </c>
      <c r="M501" s="51">
        <v>3</v>
      </c>
      <c r="N501" s="51">
        <v>-1</v>
      </c>
    </row>
    <row r="502" spans="1:14" x14ac:dyDescent="0.35">
      <c r="A502" s="25">
        <f t="shared" si="9"/>
        <v>11</v>
      </c>
      <c r="B502" s="26" t="str">
        <f>VLOOKUP(A502,Banen!A$2:B$50,2,0)</f>
        <v>Kronhjort</v>
      </c>
      <c r="C502" s="48">
        <v>5</v>
      </c>
      <c r="D502" s="48">
        <v>3</v>
      </c>
      <c r="E502" s="48">
        <v>-1</v>
      </c>
      <c r="F502" s="49">
        <v>5</v>
      </c>
      <c r="G502" s="49">
        <v>3</v>
      </c>
      <c r="H502" s="49">
        <v>-1</v>
      </c>
      <c r="I502" s="50">
        <v>5</v>
      </c>
      <c r="J502" s="50">
        <v>3</v>
      </c>
      <c r="K502" s="50">
        <v>-1</v>
      </c>
      <c r="L502" s="51">
        <v>5</v>
      </c>
      <c r="M502" s="51">
        <v>3</v>
      </c>
      <c r="N502" s="51">
        <v>-1</v>
      </c>
    </row>
    <row r="503" spans="1:14" x14ac:dyDescent="0.35">
      <c r="A503" s="25">
        <f t="shared" si="9"/>
        <v>12</v>
      </c>
      <c r="B503" s="26" t="str">
        <f>VLOOKUP(A503,Banen!A$2:B$50,2,0)</f>
        <v>Dåhjort</v>
      </c>
      <c r="C503" s="48">
        <v>5</v>
      </c>
      <c r="D503" s="48">
        <v>3</v>
      </c>
      <c r="E503" s="48">
        <v>-1</v>
      </c>
      <c r="F503" s="49">
        <v>5</v>
      </c>
      <c r="G503" s="49">
        <v>3</v>
      </c>
      <c r="H503" s="49">
        <v>-1</v>
      </c>
      <c r="I503" s="50">
        <v>5</v>
      </c>
      <c r="J503" s="50">
        <v>3</v>
      </c>
      <c r="K503" s="50">
        <v>-1</v>
      </c>
      <c r="L503" s="51">
        <v>5</v>
      </c>
      <c r="M503" s="51">
        <v>3</v>
      </c>
      <c r="N503" s="51">
        <v>-1</v>
      </c>
    </row>
    <row r="504" spans="1:14" x14ac:dyDescent="0.35">
      <c r="A504" s="25">
        <f t="shared" si="9"/>
        <v>13</v>
      </c>
      <c r="B504" s="26" t="str">
        <f>VLOOKUP(A504,Banen!A$2:B$50,2,0)</f>
        <v>Stenbuk Brun</v>
      </c>
      <c r="C504" s="48">
        <v>5</v>
      </c>
      <c r="D504" s="48">
        <v>3</v>
      </c>
      <c r="E504" s="48">
        <v>-1</v>
      </c>
      <c r="F504" s="49">
        <v>5</v>
      </c>
      <c r="G504" s="49">
        <v>3</v>
      </c>
      <c r="H504" s="49">
        <v>-1</v>
      </c>
      <c r="I504" s="50">
        <v>5</v>
      </c>
      <c r="J504" s="50">
        <v>3</v>
      </c>
      <c r="K504" s="50">
        <v>-1</v>
      </c>
      <c r="L504" s="51">
        <v>5</v>
      </c>
      <c r="M504" s="51">
        <v>3</v>
      </c>
      <c r="N504" s="51">
        <v>-1</v>
      </c>
    </row>
    <row r="505" spans="1:14" x14ac:dyDescent="0.35">
      <c r="A505" s="25">
        <f t="shared" si="9"/>
        <v>14</v>
      </c>
      <c r="B505" s="26" t="str">
        <f>VLOOKUP(A505,Banen!A$2:B$50,2,0)</f>
        <v>And</v>
      </c>
      <c r="C505" s="48">
        <v>5</v>
      </c>
      <c r="D505" s="48">
        <v>3</v>
      </c>
      <c r="E505" s="48">
        <v>-1</v>
      </c>
      <c r="F505" s="49">
        <v>5</v>
      </c>
      <c r="G505" s="49">
        <v>3</v>
      </c>
      <c r="H505" s="49">
        <v>-1</v>
      </c>
      <c r="I505" s="50">
        <v>5</v>
      </c>
      <c r="J505" s="50">
        <v>3</v>
      </c>
      <c r="K505" s="50">
        <v>-1</v>
      </c>
      <c r="L505" s="51">
        <v>5</v>
      </c>
      <c r="M505" s="51">
        <v>3</v>
      </c>
      <c r="N505" s="51">
        <v>-1</v>
      </c>
    </row>
    <row r="506" spans="1:14" x14ac:dyDescent="0.35">
      <c r="A506" s="25">
        <f t="shared" si="9"/>
        <v>15</v>
      </c>
      <c r="B506" s="26" t="str">
        <f>VLOOKUP(A506,Banen!A$2:B$50,2,0)</f>
        <v>Kalkun</v>
      </c>
      <c r="C506" s="48">
        <v>5</v>
      </c>
      <c r="D506" s="48">
        <v>3</v>
      </c>
      <c r="E506" s="48">
        <v>-1</v>
      </c>
      <c r="F506" s="49">
        <v>5</v>
      </c>
      <c r="G506" s="49">
        <v>3</v>
      </c>
      <c r="H506" s="49">
        <v>-1</v>
      </c>
      <c r="I506" s="50">
        <v>5</v>
      </c>
      <c r="J506" s="50">
        <v>3</v>
      </c>
      <c r="K506" s="50">
        <v>-1</v>
      </c>
      <c r="L506" s="51">
        <v>5</v>
      </c>
      <c r="M506" s="51">
        <v>3</v>
      </c>
      <c r="N506" s="51">
        <v>-1</v>
      </c>
    </row>
    <row r="507" spans="1:14" x14ac:dyDescent="0.35">
      <c r="A507" s="25">
        <f t="shared" si="9"/>
        <v>16</v>
      </c>
      <c r="B507" s="26" t="str">
        <f>VLOOKUP(A507,Banen!A$2:B$50,2,0)</f>
        <v>Orne</v>
      </c>
      <c r="C507" s="48">
        <v>5</v>
      </c>
      <c r="D507" s="48">
        <v>3</v>
      </c>
      <c r="E507" s="48">
        <v>-1</v>
      </c>
      <c r="F507" s="49">
        <v>5</v>
      </c>
      <c r="G507" s="49">
        <v>3</v>
      </c>
      <c r="H507" s="49">
        <v>-1</v>
      </c>
      <c r="I507" s="50">
        <v>5</v>
      </c>
      <c r="J507" s="50">
        <v>3</v>
      </c>
      <c r="K507" s="50">
        <v>-1</v>
      </c>
      <c r="L507" s="51">
        <v>5</v>
      </c>
      <c r="M507" s="51">
        <v>3</v>
      </c>
      <c r="N507" s="51">
        <v>-1</v>
      </c>
    </row>
    <row r="508" spans="1:14" x14ac:dyDescent="0.35">
      <c r="A508" s="25">
        <f t="shared" si="9"/>
        <v>17</v>
      </c>
      <c r="B508" s="26" t="str">
        <f>VLOOKUP(A508,Banen!A$2:B$50,2,0)</f>
        <v>Gås</v>
      </c>
      <c r="C508" s="48">
        <v>5</v>
      </c>
      <c r="D508" s="48">
        <v>3</v>
      </c>
      <c r="E508" s="48">
        <v>-1</v>
      </c>
      <c r="F508" s="49">
        <v>5</v>
      </c>
      <c r="G508" s="49">
        <v>3</v>
      </c>
      <c r="H508" s="49">
        <v>-1</v>
      </c>
      <c r="I508" s="50">
        <v>5</v>
      </c>
      <c r="J508" s="50">
        <v>3</v>
      </c>
      <c r="K508" s="50">
        <v>-1</v>
      </c>
      <c r="L508" s="51">
        <v>5</v>
      </c>
      <c r="M508" s="51">
        <v>3</v>
      </c>
      <c r="N508" s="51">
        <v>-1</v>
      </c>
    </row>
    <row r="509" spans="1:14" x14ac:dyDescent="0.35">
      <c r="A509" s="25">
        <f t="shared" si="9"/>
        <v>18</v>
      </c>
      <c r="B509" s="26" t="str">
        <f>VLOOKUP(A509,Banen!A$2:B$50,2,0)</f>
        <v>Stenbuk Hvid</v>
      </c>
      <c r="C509" s="48">
        <v>5</v>
      </c>
      <c r="D509" s="48">
        <v>3</v>
      </c>
      <c r="E509" s="48">
        <v>-1</v>
      </c>
      <c r="F509" s="49">
        <v>5</v>
      </c>
      <c r="G509" s="49">
        <v>3</v>
      </c>
      <c r="H509" s="49">
        <v>-1</v>
      </c>
      <c r="I509" s="50">
        <v>5</v>
      </c>
      <c r="J509" s="50">
        <v>3</v>
      </c>
      <c r="K509" s="50">
        <v>-1</v>
      </c>
      <c r="L509" s="51">
        <v>5</v>
      </c>
      <c r="M509" s="51">
        <v>3</v>
      </c>
      <c r="N509" s="51">
        <v>-1</v>
      </c>
    </row>
    <row r="510" spans="1:14" x14ac:dyDescent="0.35">
      <c r="A510" s="25">
        <f t="shared" si="9"/>
        <v>19</v>
      </c>
      <c r="B510" s="26" t="str">
        <f>VLOOKUP(A510,Banen!A$2:B$50,2,0)</f>
        <v>Muflon</v>
      </c>
      <c r="C510" s="48">
        <v>5</v>
      </c>
      <c r="D510" s="48">
        <v>3</v>
      </c>
      <c r="E510" s="48">
        <v>-1</v>
      </c>
      <c r="F510" s="49">
        <v>5</v>
      </c>
      <c r="G510" s="49">
        <v>3</v>
      </c>
      <c r="H510" s="49">
        <v>-1</v>
      </c>
      <c r="I510" s="50">
        <v>5</v>
      </c>
      <c r="J510" s="50">
        <v>3</v>
      </c>
      <c r="K510" s="50">
        <v>-1</v>
      </c>
      <c r="L510" s="51">
        <v>5</v>
      </c>
      <c r="M510" s="51">
        <v>3</v>
      </c>
      <c r="N510" s="51">
        <v>-1</v>
      </c>
    </row>
    <row r="511" spans="1:14" x14ac:dyDescent="0.35">
      <c r="A511" s="25">
        <f t="shared" si="9"/>
        <v>20</v>
      </c>
      <c r="B511" s="26" t="str">
        <f>VLOOKUP(A511,Banen!A$2:B$50,2,0)</f>
        <v>Rensdyr</v>
      </c>
      <c r="C511" s="48">
        <v>5</v>
      </c>
      <c r="D511" s="48">
        <v>3</v>
      </c>
      <c r="E511" s="48">
        <v>-1</v>
      </c>
      <c r="F511" s="49">
        <v>5</v>
      </c>
      <c r="G511" s="49">
        <v>3</v>
      </c>
      <c r="H511" s="49">
        <v>-1</v>
      </c>
      <c r="I511" s="50">
        <v>5</v>
      </c>
      <c r="J511" s="50">
        <v>3</v>
      </c>
      <c r="K511" s="50">
        <v>-1</v>
      </c>
      <c r="L511" s="51">
        <v>5</v>
      </c>
      <c r="M511" s="51">
        <v>3</v>
      </c>
      <c r="N511" s="51">
        <v>-1</v>
      </c>
    </row>
    <row r="512" spans="1:14" x14ac:dyDescent="0.35">
      <c r="A512" s="25">
        <f t="shared" si="9"/>
        <v>21</v>
      </c>
      <c r="B512" s="26" t="str">
        <f>VLOOKUP(A512,Banen!A$2:B$50,2,0)</f>
        <v>Kok</v>
      </c>
      <c r="C512" s="48">
        <v>5</v>
      </c>
      <c r="D512" s="48">
        <v>3</v>
      </c>
      <c r="E512" s="48">
        <v>-1</v>
      </c>
      <c r="F512" s="49">
        <v>5</v>
      </c>
      <c r="G512" s="49">
        <v>3</v>
      </c>
      <c r="H512" s="49">
        <v>-1</v>
      </c>
      <c r="I512" s="50">
        <v>5</v>
      </c>
      <c r="J512" s="50">
        <v>3</v>
      </c>
      <c r="K512" s="50">
        <v>-1</v>
      </c>
      <c r="L512" s="51">
        <v>5</v>
      </c>
      <c r="M512" s="51">
        <v>3</v>
      </c>
      <c r="N512" s="51">
        <v>-1</v>
      </c>
    </row>
    <row r="513" spans="1:14" x14ac:dyDescent="0.35">
      <c r="A513" s="25">
        <f t="shared" si="9"/>
        <v>22</v>
      </c>
      <c r="B513" s="26" t="str">
        <f>VLOOKUP(A513,Banen!A$2:B$50,2,0)</f>
        <v>Bæver</v>
      </c>
      <c r="C513" s="48">
        <v>5</v>
      </c>
      <c r="D513" s="48">
        <v>3</v>
      </c>
      <c r="E513" s="48">
        <v>-1</v>
      </c>
      <c r="F513" s="49">
        <v>5</v>
      </c>
      <c r="G513" s="49">
        <v>3</v>
      </c>
      <c r="H513" s="49">
        <v>-1</v>
      </c>
      <c r="I513" s="50">
        <v>5</v>
      </c>
      <c r="J513" s="50">
        <v>3</v>
      </c>
      <c r="K513" s="50">
        <v>-1</v>
      </c>
      <c r="L513" s="51">
        <v>5</v>
      </c>
      <c r="M513" s="51">
        <v>3</v>
      </c>
      <c r="N513" s="51">
        <v>-1</v>
      </c>
    </row>
    <row r="514" spans="1:14" x14ac:dyDescent="0.35">
      <c r="A514" s="25">
        <f t="shared" si="9"/>
        <v>23</v>
      </c>
      <c r="B514" s="26" t="str">
        <f>VLOOKUP(A514,Banen!A$2:B$50,2,0)</f>
        <v>Ulv</v>
      </c>
      <c r="C514" s="48">
        <v>5</v>
      </c>
      <c r="D514" s="48">
        <v>3</v>
      </c>
      <c r="E514" s="48">
        <v>-1</v>
      </c>
      <c r="F514" s="49">
        <v>5</v>
      </c>
      <c r="G514" s="49">
        <v>3</v>
      </c>
      <c r="H514" s="49">
        <v>-1</v>
      </c>
      <c r="I514" s="50">
        <v>5</v>
      </c>
      <c r="J514" s="50">
        <v>3</v>
      </c>
      <c r="K514" s="50">
        <v>-1</v>
      </c>
      <c r="L514" s="51">
        <v>5</v>
      </c>
      <c r="M514" s="51">
        <v>3</v>
      </c>
      <c r="N514" s="51">
        <v>-1</v>
      </c>
    </row>
    <row r="515" spans="1:14" x14ac:dyDescent="0.35">
      <c r="A515" s="25">
        <f t="shared" si="9"/>
        <v>24</v>
      </c>
      <c r="B515" s="26" t="str">
        <f>VLOOKUP(A515,Banen!A$2:B$50,2,0)</f>
        <v>Grævling</v>
      </c>
      <c r="C515" s="48">
        <v>5</v>
      </c>
      <c r="D515" s="48">
        <v>3</v>
      </c>
      <c r="E515" s="48">
        <v>-1</v>
      </c>
      <c r="F515" s="49">
        <v>5</v>
      </c>
      <c r="G515" s="49">
        <v>3</v>
      </c>
      <c r="H515" s="49">
        <v>-1</v>
      </c>
      <c r="I515" s="50">
        <v>5</v>
      </c>
      <c r="J515" s="50">
        <v>3</v>
      </c>
      <c r="K515" s="50">
        <v>-1</v>
      </c>
      <c r="L515" s="51">
        <v>5</v>
      </c>
      <c r="M515" s="51">
        <v>3</v>
      </c>
      <c r="N515" s="51">
        <v>-1</v>
      </c>
    </row>
    <row r="516" spans="1:14" x14ac:dyDescent="0.35">
      <c r="A516" s="25">
        <f t="shared" si="9"/>
        <v>25</v>
      </c>
      <c r="B516" s="26" t="str">
        <f>VLOOKUP(A516,Banen!A$2:B$50,2,0)</f>
        <v>Urfugl</v>
      </c>
      <c r="C516" s="48">
        <v>5</v>
      </c>
      <c r="D516" s="48">
        <v>3</v>
      </c>
      <c r="E516" s="48">
        <v>-1</v>
      </c>
      <c r="F516" s="49">
        <v>5</v>
      </c>
      <c r="G516" s="49">
        <v>3</v>
      </c>
      <c r="H516" s="49">
        <v>-1</v>
      </c>
      <c r="I516" s="50">
        <v>5</v>
      </c>
      <c r="J516" s="50">
        <v>3</v>
      </c>
      <c r="K516" s="50">
        <v>-1</v>
      </c>
      <c r="L516" s="51">
        <v>5</v>
      </c>
      <c r="M516" s="51">
        <v>3</v>
      </c>
      <c r="N516" s="51">
        <v>-1</v>
      </c>
    </row>
    <row r="517" spans="1:14" x14ac:dyDescent="0.35">
      <c r="A517" s="25">
        <f t="shared" si="9"/>
        <v>26</v>
      </c>
      <c r="B517" s="26" t="str">
        <f>VLOOKUP(A517,Banen!A$2:B$50,2,0)</f>
        <v>Odder</v>
      </c>
      <c r="C517" s="48">
        <v>5</v>
      </c>
      <c r="D517" s="48">
        <v>3</v>
      </c>
      <c r="E517" s="48">
        <v>-1</v>
      </c>
      <c r="F517" s="49">
        <v>5</v>
      </c>
      <c r="G517" s="49">
        <v>3</v>
      </c>
      <c r="H517" s="49">
        <v>-1</v>
      </c>
      <c r="I517" s="50">
        <v>5</v>
      </c>
      <c r="J517" s="50">
        <v>3</v>
      </c>
      <c r="K517" s="50">
        <v>-1</v>
      </c>
      <c r="L517" s="51">
        <v>5</v>
      </c>
      <c r="M517" s="51">
        <v>3</v>
      </c>
      <c r="N517" s="51">
        <v>-1</v>
      </c>
    </row>
    <row r="518" spans="1:14" x14ac:dyDescent="0.35">
      <c r="A518" s="25">
        <f t="shared" si="9"/>
        <v>27</v>
      </c>
      <c r="B518" s="26" t="str">
        <f>VLOOKUP(A518,Banen!A$2:B$50,2,0)</f>
        <v>Rå</v>
      </c>
      <c r="C518" s="48">
        <v>5</v>
      </c>
      <c r="D518" s="48">
        <v>3</v>
      </c>
      <c r="E518" s="48">
        <v>-1</v>
      </c>
      <c r="F518" s="49">
        <v>5</v>
      </c>
      <c r="G518" s="49">
        <v>3</v>
      </c>
      <c r="H518" s="49">
        <v>-1</v>
      </c>
      <c r="I518" s="50">
        <v>5</v>
      </c>
      <c r="J518" s="50">
        <v>3</v>
      </c>
      <c r="K518" s="50">
        <v>-1</v>
      </c>
      <c r="L518" s="51">
        <v>5</v>
      </c>
      <c r="M518" s="51">
        <v>3</v>
      </c>
      <c r="N518" s="51">
        <v>-1</v>
      </c>
    </row>
    <row r="519" spans="1:14" x14ac:dyDescent="0.35">
      <c r="A519" s="25">
        <f t="shared" si="9"/>
        <v>28</v>
      </c>
      <c r="B519" s="26" t="str">
        <f>VLOOKUP(A519,Banen!A$2:B$50,2,0)</f>
        <v>Ræv</v>
      </c>
      <c r="C519" s="48">
        <v>5</v>
      </c>
      <c r="D519" s="48">
        <v>3</v>
      </c>
      <c r="E519" s="48">
        <v>-1</v>
      </c>
      <c r="F519" s="49">
        <v>5</v>
      </c>
      <c r="G519" s="49">
        <v>3</v>
      </c>
      <c r="H519" s="49">
        <v>-1</v>
      </c>
      <c r="I519" s="50">
        <v>5</v>
      </c>
      <c r="J519" s="50">
        <v>3</v>
      </c>
      <c r="K519" s="50">
        <v>-1</v>
      </c>
      <c r="L519" s="51">
        <v>5</v>
      </c>
      <c r="M519" s="51">
        <v>3</v>
      </c>
      <c r="N519" s="51">
        <v>-1</v>
      </c>
    </row>
    <row r="520" spans="1:14" x14ac:dyDescent="0.35">
      <c r="A520" s="25">
        <f t="shared" si="9"/>
        <v>29</v>
      </c>
      <c r="B520" s="26" t="str">
        <f>VLOOKUP(A520,Banen!A$2:B$50,2,0)</f>
        <v>Hare</v>
      </c>
      <c r="C520" s="48">
        <v>5</v>
      </c>
      <c r="D520" s="48">
        <v>3</v>
      </c>
      <c r="E520" s="48">
        <v>-1</v>
      </c>
      <c r="F520" s="49">
        <v>5</v>
      </c>
      <c r="G520" s="49">
        <v>3</v>
      </c>
      <c r="H520" s="49">
        <v>-1</v>
      </c>
      <c r="I520" s="50">
        <v>5</v>
      </c>
      <c r="J520" s="50">
        <v>3</v>
      </c>
      <c r="K520" s="50">
        <v>-1</v>
      </c>
      <c r="L520" s="51">
        <v>5</v>
      </c>
      <c r="M520" s="51">
        <v>3</v>
      </c>
      <c r="N520" s="51">
        <v>-1</v>
      </c>
    </row>
    <row r="521" spans="1:14" x14ac:dyDescent="0.35">
      <c r="A521" s="25">
        <f t="shared" si="9"/>
        <v>30</v>
      </c>
      <c r="B521" s="26" t="str">
        <f>VLOOKUP(A521,Banen!A$2:B$50,2,0)</f>
        <v>Løbene Gris</v>
      </c>
      <c r="C521" s="48">
        <v>5</v>
      </c>
      <c r="D521" s="48">
        <v>3</v>
      </c>
      <c r="E521" s="48">
        <v>-1</v>
      </c>
      <c r="F521" s="49">
        <v>5</v>
      </c>
      <c r="G521" s="49">
        <v>3</v>
      </c>
      <c r="H521" s="49">
        <v>-1</v>
      </c>
      <c r="I521" s="50">
        <v>5</v>
      </c>
      <c r="J521" s="50">
        <v>3</v>
      </c>
      <c r="K521" s="50">
        <v>-1</v>
      </c>
      <c r="L521" s="51">
        <v>5</v>
      </c>
      <c r="M521" s="51">
        <v>3</v>
      </c>
      <c r="N521" s="51">
        <v>-1</v>
      </c>
    </row>
    <row r="522" spans="1:14" x14ac:dyDescent="0.35">
      <c r="A522" s="25">
        <f t="shared" si="9"/>
        <v>31</v>
      </c>
      <c r="B522" s="26">
        <f>VLOOKUP(A522,Banen!A$2:B$50,2,0)</f>
        <v>0</v>
      </c>
      <c r="C522" s="48">
        <v>5</v>
      </c>
      <c r="D522" s="48">
        <v>3</v>
      </c>
      <c r="E522" s="48">
        <v>-1</v>
      </c>
      <c r="F522" s="49">
        <v>5</v>
      </c>
      <c r="G522" s="49">
        <v>3</v>
      </c>
      <c r="H522" s="49">
        <v>-1</v>
      </c>
      <c r="I522" s="50">
        <v>5</v>
      </c>
      <c r="J522" s="50">
        <v>3</v>
      </c>
      <c r="K522" s="50">
        <v>-1</v>
      </c>
      <c r="L522" s="51">
        <v>5</v>
      </c>
      <c r="M522" s="51">
        <v>3</v>
      </c>
      <c r="N522" s="51">
        <v>-1</v>
      </c>
    </row>
    <row r="523" spans="1:14" x14ac:dyDescent="0.35">
      <c r="A523" s="25">
        <f t="shared" si="9"/>
        <v>32</v>
      </c>
      <c r="B523" s="26">
        <f>VLOOKUP(A523,Banen!A$2:B$50,2,0)</f>
        <v>0</v>
      </c>
      <c r="C523" s="48">
        <v>5</v>
      </c>
      <c r="D523" s="48">
        <v>3</v>
      </c>
      <c r="E523" s="48">
        <v>-1</v>
      </c>
      <c r="F523" s="49">
        <v>5</v>
      </c>
      <c r="G523" s="49">
        <v>3</v>
      </c>
      <c r="H523" s="49">
        <v>-1</v>
      </c>
      <c r="I523" s="50">
        <v>5</v>
      </c>
      <c r="J523" s="50">
        <v>3</v>
      </c>
      <c r="K523" s="50">
        <v>-1</v>
      </c>
      <c r="L523" s="51">
        <v>5</v>
      </c>
      <c r="M523" s="51">
        <v>3</v>
      </c>
      <c r="N523" s="51">
        <v>-1</v>
      </c>
    </row>
    <row r="524" spans="1:14" x14ac:dyDescent="0.35">
      <c r="A524" s="25">
        <f t="shared" si="9"/>
        <v>33</v>
      </c>
      <c r="B524" s="26">
        <f>VLOOKUP(A524,Banen!A$2:B$50,2,0)</f>
        <v>0</v>
      </c>
      <c r="C524" s="48">
        <v>5</v>
      </c>
      <c r="D524" s="48">
        <v>3</v>
      </c>
      <c r="E524" s="48">
        <v>-1</v>
      </c>
      <c r="F524" s="49">
        <v>5</v>
      </c>
      <c r="G524" s="49">
        <v>3</v>
      </c>
      <c r="H524" s="49">
        <v>-1</v>
      </c>
      <c r="I524" s="50">
        <v>5</v>
      </c>
      <c r="J524" s="50">
        <v>3</v>
      </c>
      <c r="K524" s="50">
        <v>-1</v>
      </c>
      <c r="L524" s="51">
        <v>5</v>
      </c>
      <c r="M524" s="51">
        <v>3</v>
      </c>
      <c r="N524" s="51">
        <v>-1</v>
      </c>
    </row>
    <row r="525" spans="1:14" x14ac:dyDescent="0.35">
      <c r="A525" s="25">
        <f t="shared" si="9"/>
        <v>34</v>
      </c>
      <c r="B525" s="26">
        <f>VLOOKUP(A525,Banen!A$2:B$50,2,0)</f>
        <v>0</v>
      </c>
      <c r="C525" s="48">
        <v>5</v>
      </c>
      <c r="D525" s="48">
        <v>3</v>
      </c>
      <c r="E525" s="48">
        <v>-1</v>
      </c>
      <c r="F525" s="49">
        <v>5</v>
      </c>
      <c r="G525" s="49">
        <v>3</v>
      </c>
      <c r="H525" s="49">
        <v>-1</v>
      </c>
      <c r="I525" s="50">
        <v>5</v>
      </c>
      <c r="J525" s="50">
        <v>3</v>
      </c>
      <c r="K525" s="50">
        <v>-1</v>
      </c>
      <c r="L525" s="51">
        <v>5</v>
      </c>
      <c r="M525" s="51">
        <v>3</v>
      </c>
      <c r="N525" s="51">
        <v>-1</v>
      </c>
    </row>
    <row r="526" spans="1:14" x14ac:dyDescent="0.35">
      <c r="A526" s="25">
        <f t="shared" si="9"/>
        <v>35</v>
      </c>
      <c r="B526" s="26">
        <f>VLOOKUP(A526,Banen!A$2:B$50,2,0)</f>
        <v>0</v>
      </c>
      <c r="C526" s="48">
        <v>5</v>
      </c>
      <c r="D526" s="48">
        <v>3</v>
      </c>
      <c r="E526" s="48">
        <v>-1</v>
      </c>
      <c r="F526" s="49">
        <v>5</v>
      </c>
      <c r="G526" s="49">
        <v>3</v>
      </c>
      <c r="H526" s="49">
        <v>-1</v>
      </c>
      <c r="I526" s="50">
        <v>5</v>
      </c>
      <c r="J526" s="50">
        <v>3</v>
      </c>
      <c r="K526" s="50">
        <v>-1</v>
      </c>
      <c r="L526" s="51">
        <v>5</v>
      </c>
      <c r="M526" s="51">
        <v>3</v>
      </c>
      <c r="N526" s="51">
        <v>-1</v>
      </c>
    </row>
    <row r="527" spans="1:14" x14ac:dyDescent="0.35">
      <c r="A527" s="25">
        <f t="shared" si="9"/>
        <v>36</v>
      </c>
      <c r="B527" s="26">
        <f>VLOOKUP(A527,Banen!A$2:B$50,2,0)</f>
        <v>0</v>
      </c>
      <c r="C527" s="48">
        <v>5</v>
      </c>
      <c r="D527" s="48">
        <v>3</v>
      </c>
      <c r="E527" s="48">
        <v>-1</v>
      </c>
      <c r="F527" s="49">
        <v>5</v>
      </c>
      <c r="G527" s="49">
        <v>3</v>
      </c>
      <c r="H527" s="49">
        <v>-1</v>
      </c>
      <c r="I527" s="50">
        <v>5</v>
      </c>
      <c r="J527" s="50">
        <v>3</v>
      </c>
      <c r="K527" s="50">
        <v>-1</v>
      </c>
      <c r="L527" s="51">
        <v>5</v>
      </c>
      <c r="M527" s="51">
        <v>3</v>
      </c>
      <c r="N527" s="51">
        <v>-1</v>
      </c>
    </row>
    <row r="528" spans="1:14" x14ac:dyDescent="0.35">
      <c r="A528" s="25">
        <f t="shared" si="9"/>
        <v>37</v>
      </c>
      <c r="B528" s="26">
        <f>VLOOKUP(A528,Banen!A$2:B$50,2,0)</f>
        <v>0</v>
      </c>
      <c r="C528" s="48">
        <v>5</v>
      </c>
      <c r="D528" s="48">
        <v>3</v>
      </c>
      <c r="E528" s="48">
        <v>-1</v>
      </c>
      <c r="F528" s="49">
        <v>5</v>
      </c>
      <c r="G528" s="49">
        <v>3</v>
      </c>
      <c r="H528" s="49">
        <v>-1</v>
      </c>
      <c r="I528" s="50">
        <v>5</v>
      </c>
      <c r="J528" s="50">
        <v>3</v>
      </c>
      <c r="K528" s="50">
        <v>-1</v>
      </c>
      <c r="L528" s="51">
        <v>5</v>
      </c>
      <c r="M528" s="51">
        <v>3</v>
      </c>
      <c r="N528" s="51">
        <v>-1</v>
      </c>
    </row>
    <row r="529" spans="1:16" x14ac:dyDescent="0.35">
      <c r="A529" s="25">
        <f t="shared" si="9"/>
        <v>38</v>
      </c>
      <c r="B529" s="26">
        <f>VLOOKUP(A529,Banen!A$2:B$50,2,0)</f>
        <v>0</v>
      </c>
      <c r="C529" s="48">
        <v>5</v>
      </c>
      <c r="D529" s="48">
        <v>3</v>
      </c>
      <c r="E529" s="48">
        <v>-1</v>
      </c>
      <c r="F529" s="49">
        <v>5</v>
      </c>
      <c r="G529" s="49">
        <v>3</v>
      </c>
      <c r="H529" s="49">
        <v>-1</v>
      </c>
      <c r="I529" s="50">
        <v>5</v>
      </c>
      <c r="J529" s="50">
        <v>3</v>
      </c>
      <c r="K529" s="50">
        <v>-1</v>
      </c>
      <c r="L529" s="51">
        <v>5</v>
      </c>
      <c r="M529" s="51">
        <v>3</v>
      </c>
      <c r="N529" s="51">
        <v>-1</v>
      </c>
    </row>
    <row r="530" spans="1:16" x14ac:dyDescent="0.35">
      <c r="A530" s="25">
        <f t="shared" si="9"/>
        <v>39</v>
      </c>
      <c r="B530" s="26">
        <f>VLOOKUP(A530,Banen!A$2:B$50,2,0)</f>
        <v>0</v>
      </c>
      <c r="C530" s="48">
        <v>5</v>
      </c>
      <c r="D530" s="48">
        <v>3</v>
      </c>
      <c r="E530" s="48">
        <v>-1</v>
      </c>
      <c r="F530" s="49">
        <v>5</v>
      </c>
      <c r="G530" s="49">
        <v>3</v>
      </c>
      <c r="H530" s="49">
        <v>-1</v>
      </c>
      <c r="I530" s="50">
        <v>5</v>
      </c>
      <c r="J530" s="50">
        <v>3</v>
      </c>
      <c r="K530" s="50">
        <v>-1</v>
      </c>
      <c r="L530" s="51">
        <v>5</v>
      </c>
      <c r="M530" s="51">
        <v>3</v>
      </c>
      <c r="N530" s="51">
        <v>-1</v>
      </c>
    </row>
    <row r="531" spans="1:16" x14ac:dyDescent="0.35">
      <c r="A531" s="25">
        <f t="shared" si="9"/>
        <v>40</v>
      </c>
      <c r="B531" s="26">
        <f>VLOOKUP(A531,Banen!A$2:B$50,2,0)</f>
        <v>0</v>
      </c>
      <c r="C531" s="48">
        <v>5</v>
      </c>
      <c r="D531" s="48">
        <v>3</v>
      </c>
      <c r="E531" s="48">
        <v>-1</v>
      </c>
      <c r="F531" s="49">
        <v>5</v>
      </c>
      <c r="G531" s="49">
        <v>3</v>
      </c>
      <c r="H531" s="49">
        <v>-1</v>
      </c>
      <c r="I531" s="50">
        <v>5</v>
      </c>
      <c r="J531" s="50">
        <v>3</v>
      </c>
      <c r="K531" s="50">
        <v>-1</v>
      </c>
      <c r="L531" s="51">
        <v>5</v>
      </c>
      <c r="M531" s="51">
        <v>3</v>
      </c>
      <c r="N531" s="51">
        <v>-1</v>
      </c>
    </row>
    <row r="532" spans="1:16" x14ac:dyDescent="0.35">
      <c r="C532" s="1"/>
      <c r="D532" s="1"/>
      <c r="E532" s="1"/>
      <c r="F532" s="1"/>
    </row>
    <row r="534" spans="1:16" ht="15" customHeight="1" x14ac:dyDescent="0.35">
      <c r="B534" s="28" t="s">
        <v>63</v>
      </c>
      <c r="C534" s="83"/>
      <c r="D534" s="29"/>
      <c r="E534" s="30"/>
      <c r="F534" s="102"/>
      <c r="G534" s="103"/>
      <c r="H534" s="104"/>
      <c r="I534" s="102"/>
      <c r="J534" s="103"/>
      <c r="K534" s="104"/>
      <c r="L534" s="102"/>
      <c r="M534" s="103"/>
      <c r="N534" s="104"/>
      <c r="O534" s="105" t="str">
        <f>Startliste!A4</f>
        <v>JLT 22796394</v>
      </c>
      <c r="P534" s="106"/>
    </row>
    <row r="535" spans="1:16" x14ac:dyDescent="0.35">
      <c r="B535" s="28" t="s">
        <v>64</v>
      </c>
      <c r="C535" s="83"/>
      <c r="D535" s="29"/>
      <c r="E535" s="30"/>
      <c r="F535" s="102"/>
      <c r="G535" s="103"/>
      <c r="H535" s="104"/>
      <c r="I535" s="102"/>
      <c r="J535" s="103"/>
      <c r="K535" s="104"/>
      <c r="L535" s="102"/>
      <c r="M535" s="103"/>
      <c r="N535" s="104"/>
      <c r="O535" s="106"/>
      <c r="P535" s="106"/>
    </row>
    <row r="536" spans="1:16" x14ac:dyDescent="0.35">
      <c r="B536" s="28" t="s">
        <v>65</v>
      </c>
      <c r="C536" s="83"/>
      <c r="D536" s="31"/>
      <c r="E536" s="30"/>
      <c r="F536" s="102"/>
      <c r="G536" s="103"/>
      <c r="H536" s="104"/>
      <c r="I536" s="102"/>
      <c r="J536" s="103"/>
      <c r="K536" s="104"/>
      <c r="L536" s="102"/>
      <c r="M536" s="103"/>
      <c r="N536" s="104"/>
      <c r="O536" s="106"/>
      <c r="P536" s="106"/>
    </row>
    <row r="537" spans="1:16" x14ac:dyDescent="0.35">
      <c r="B537" s="2"/>
      <c r="C537" s="2"/>
      <c r="D537" s="2"/>
      <c r="E537" s="2"/>
      <c r="F537" s="2"/>
      <c r="G537" s="2"/>
      <c r="H537" s="2"/>
      <c r="I537" s="2"/>
      <c r="J537" s="2"/>
      <c r="K537" s="2"/>
      <c r="L537" s="2"/>
      <c r="M537" s="2"/>
      <c r="N537" s="2"/>
      <c r="O537" s="106"/>
      <c r="P537" s="106"/>
    </row>
    <row r="538" spans="1:16" x14ac:dyDescent="0.35">
      <c r="B538" s="28" t="s">
        <v>66</v>
      </c>
      <c r="C538" s="102"/>
      <c r="D538" s="103"/>
      <c r="E538" s="104"/>
      <c r="F538" s="102"/>
      <c r="G538" s="103"/>
      <c r="H538" s="104"/>
      <c r="I538" s="102"/>
      <c r="J538" s="103"/>
      <c r="K538" s="104"/>
      <c r="L538" s="102"/>
      <c r="M538" s="103"/>
      <c r="N538" s="104"/>
      <c r="O538" s="106"/>
      <c r="P538" s="106"/>
    </row>
    <row r="541" spans="1:16" x14ac:dyDescent="0.35">
      <c r="B541" s="3" t="s">
        <v>60</v>
      </c>
    </row>
    <row r="542" spans="1:16" x14ac:dyDescent="0.35">
      <c r="B542" s="3">
        <f>B488+1</f>
        <v>11</v>
      </c>
    </row>
    <row r="543" spans="1:16" x14ac:dyDescent="0.35">
      <c r="A543" s="22"/>
      <c r="B543" s="23"/>
      <c r="C543" s="99">
        <f>Startliste!C43</f>
        <v>41</v>
      </c>
      <c r="D543" s="99"/>
      <c r="E543" s="99"/>
      <c r="F543" s="99">
        <f>Startliste!C44</f>
        <v>42</v>
      </c>
      <c r="G543" s="99"/>
      <c r="H543" s="99"/>
      <c r="I543" s="99">
        <f>Startliste!C45</f>
        <v>43</v>
      </c>
      <c r="J543" s="99"/>
      <c r="K543" s="99"/>
      <c r="L543" s="99">
        <f>Startliste!C46</f>
        <v>44</v>
      </c>
      <c r="M543" s="99"/>
      <c r="N543" s="99"/>
    </row>
    <row r="544" spans="1:16" x14ac:dyDescent="0.35">
      <c r="A544" s="22"/>
      <c r="B544" s="23"/>
      <c r="C544" s="100">
        <f>Startliste!D43</f>
        <v>0</v>
      </c>
      <c r="D544" s="100"/>
      <c r="E544" s="100"/>
      <c r="F544" s="100">
        <f>Startliste!D44</f>
        <v>0</v>
      </c>
      <c r="G544" s="100"/>
      <c r="H544" s="100"/>
      <c r="I544" s="100">
        <f>Startliste!D45</f>
        <v>0</v>
      </c>
      <c r="J544" s="100"/>
      <c r="K544" s="100"/>
      <c r="L544" s="100">
        <f>Startliste!D46</f>
        <v>0</v>
      </c>
      <c r="M544" s="100"/>
      <c r="N544" s="100"/>
    </row>
    <row r="545" spans="1:16" x14ac:dyDescent="0.35">
      <c r="A545" s="85" t="s">
        <v>67</v>
      </c>
      <c r="B545" s="24" t="s">
        <v>68</v>
      </c>
      <c r="C545" s="101"/>
      <c r="D545" s="101"/>
      <c r="E545" s="101"/>
      <c r="F545" s="101"/>
      <c r="G545" s="101"/>
      <c r="H545" s="101"/>
      <c r="I545" s="101"/>
      <c r="J545" s="101"/>
      <c r="K545" s="101"/>
      <c r="L545" s="101"/>
      <c r="M545" s="101"/>
      <c r="N545" s="101"/>
      <c r="O545" s="5"/>
      <c r="P545" s="2"/>
    </row>
    <row r="546" spans="1:16" x14ac:dyDescent="0.35">
      <c r="A546" s="25">
        <v>1</v>
      </c>
      <c r="B546" s="26" t="str">
        <f>VLOOKUP(A546,Banen!A$2:B$50,2,0)</f>
        <v>Muflon</v>
      </c>
      <c r="C546" s="48">
        <v>5</v>
      </c>
      <c r="D546" s="48">
        <v>3</v>
      </c>
      <c r="E546" s="48">
        <v>-1</v>
      </c>
      <c r="F546" s="49">
        <v>5</v>
      </c>
      <c r="G546" s="49">
        <v>3</v>
      </c>
      <c r="H546" s="49">
        <v>-1</v>
      </c>
      <c r="I546" s="50">
        <v>5</v>
      </c>
      <c r="J546" s="50">
        <v>3</v>
      </c>
      <c r="K546" s="50">
        <v>-1</v>
      </c>
      <c r="L546" s="51">
        <v>5</v>
      </c>
      <c r="M546" s="51">
        <v>3</v>
      </c>
      <c r="N546" s="51">
        <v>-1</v>
      </c>
    </row>
    <row r="547" spans="1:16" x14ac:dyDescent="0.35">
      <c r="A547" s="25">
        <f>A546+1</f>
        <v>2</v>
      </c>
      <c r="B547" s="26" t="str">
        <f>VLOOKUP(A547,Banen!A$2:B$50,2,0)</f>
        <v>Kok</v>
      </c>
      <c r="C547" s="48">
        <v>5</v>
      </c>
      <c r="D547" s="48">
        <v>3</v>
      </c>
      <c r="E547" s="48">
        <v>-1</v>
      </c>
      <c r="F547" s="49">
        <v>5</v>
      </c>
      <c r="G547" s="49">
        <v>3</v>
      </c>
      <c r="H547" s="49">
        <v>-1</v>
      </c>
      <c r="I547" s="50">
        <v>5</v>
      </c>
      <c r="J547" s="50">
        <v>3</v>
      </c>
      <c r="K547" s="50">
        <v>-1</v>
      </c>
      <c r="L547" s="51">
        <v>5</v>
      </c>
      <c r="M547" s="51">
        <v>3</v>
      </c>
      <c r="N547" s="51">
        <v>-1</v>
      </c>
    </row>
    <row r="548" spans="1:16" x14ac:dyDescent="0.35">
      <c r="A548" s="25">
        <f t="shared" ref="A548:A585" si="10">A547+1</f>
        <v>3</v>
      </c>
      <c r="B548" s="26" t="str">
        <f>VLOOKUP(A548,Banen!A$2:B$50,2,0)</f>
        <v>Jærv</v>
      </c>
      <c r="C548" s="48">
        <v>5</v>
      </c>
      <c r="D548" s="48">
        <v>3</v>
      </c>
      <c r="E548" s="48">
        <v>-1</v>
      </c>
      <c r="F548" s="49">
        <v>5</v>
      </c>
      <c r="G548" s="49">
        <v>3</v>
      </c>
      <c r="H548" s="49">
        <v>-1</v>
      </c>
      <c r="I548" s="50">
        <v>5</v>
      </c>
      <c r="J548" s="50">
        <v>3</v>
      </c>
      <c r="K548" s="50">
        <v>-1</v>
      </c>
      <c r="L548" s="51">
        <v>5</v>
      </c>
      <c r="M548" s="51">
        <v>3</v>
      </c>
      <c r="N548" s="51">
        <v>-1</v>
      </c>
    </row>
    <row r="549" spans="1:16" x14ac:dyDescent="0.35">
      <c r="A549" s="25">
        <f t="shared" si="10"/>
        <v>4</v>
      </c>
      <c r="B549" s="26" t="str">
        <f>VLOOKUP(A549,Banen!A$2:B$50,2,0)</f>
        <v>Mårhund</v>
      </c>
      <c r="C549" s="48">
        <v>5</v>
      </c>
      <c r="D549" s="48">
        <v>3</v>
      </c>
      <c r="E549" s="48">
        <v>-1</v>
      </c>
      <c r="F549" s="49">
        <v>5</v>
      </c>
      <c r="G549" s="49">
        <v>3</v>
      </c>
      <c r="H549" s="49">
        <v>-1</v>
      </c>
      <c r="I549" s="50">
        <v>5</v>
      </c>
      <c r="J549" s="50">
        <v>3</v>
      </c>
      <c r="K549" s="50">
        <v>-1</v>
      </c>
      <c r="L549" s="51">
        <v>5</v>
      </c>
      <c r="M549" s="51">
        <v>3</v>
      </c>
      <c r="N549" s="51">
        <v>-1</v>
      </c>
    </row>
    <row r="550" spans="1:16" x14ac:dyDescent="0.35">
      <c r="A550" s="25">
        <f t="shared" si="10"/>
        <v>5</v>
      </c>
      <c r="B550" s="26" t="str">
        <f>VLOOKUP(A550,Banen!A$2:B$50,2,0)</f>
        <v>Bæver</v>
      </c>
      <c r="C550" s="48">
        <v>5</v>
      </c>
      <c r="D550" s="48">
        <v>3</v>
      </c>
      <c r="E550" s="48">
        <v>-1</v>
      </c>
      <c r="F550" s="49">
        <v>5</v>
      </c>
      <c r="G550" s="49">
        <v>3</v>
      </c>
      <c r="H550" s="49">
        <v>-1</v>
      </c>
      <c r="I550" s="50">
        <v>5</v>
      </c>
      <c r="J550" s="50">
        <v>3</v>
      </c>
      <c r="K550" s="50">
        <v>-1</v>
      </c>
      <c r="L550" s="51">
        <v>5</v>
      </c>
      <c r="M550" s="51">
        <v>3</v>
      </c>
      <c r="N550" s="51">
        <v>-1</v>
      </c>
    </row>
    <row r="551" spans="1:16" x14ac:dyDescent="0.35">
      <c r="A551" s="25">
        <f t="shared" si="10"/>
        <v>6</v>
      </c>
      <c r="B551" s="26" t="str">
        <f>VLOOKUP(A551,Banen!A$2:B$50,2,0)</f>
        <v>Buk</v>
      </c>
      <c r="C551" s="48">
        <v>5</v>
      </c>
      <c r="D551" s="48">
        <v>3</v>
      </c>
      <c r="E551" s="48">
        <v>-1</v>
      </c>
      <c r="F551" s="49">
        <v>5</v>
      </c>
      <c r="G551" s="49">
        <v>3</v>
      </c>
      <c r="H551" s="49">
        <v>-1</v>
      </c>
      <c r="I551" s="50">
        <v>5</v>
      </c>
      <c r="J551" s="50">
        <v>3</v>
      </c>
      <c r="K551" s="50">
        <v>-1</v>
      </c>
      <c r="L551" s="51">
        <v>5</v>
      </c>
      <c r="M551" s="51">
        <v>3</v>
      </c>
      <c r="N551" s="51">
        <v>-1</v>
      </c>
    </row>
    <row r="552" spans="1:16" x14ac:dyDescent="0.35">
      <c r="A552" s="25">
        <f t="shared" si="10"/>
        <v>7</v>
      </c>
      <c r="B552" s="26" t="str">
        <f>VLOOKUP(A552,Banen!A$2:B$50,2,0)</f>
        <v>Gimse</v>
      </c>
      <c r="C552" s="48">
        <v>5</v>
      </c>
      <c r="D552" s="48">
        <v>3</v>
      </c>
      <c r="E552" s="48">
        <v>-1</v>
      </c>
      <c r="F552" s="49">
        <v>5</v>
      </c>
      <c r="G552" s="49">
        <v>3</v>
      </c>
      <c r="H552" s="49">
        <v>-1</v>
      </c>
      <c r="I552" s="50">
        <v>5</v>
      </c>
      <c r="J552" s="50">
        <v>3</v>
      </c>
      <c r="K552" s="50">
        <v>-1</v>
      </c>
      <c r="L552" s="51">
        <v>5</v>
      </c>
      <c r="M552" s="51">
        <v>3</v>
      </c>
      <c r="N552" s="51">
        <v>-1</v>
      </c>
    </row>
    <row r="553" spans="1:16" x14ac:dyDescent="0.35">
      <c r="A553" s="25">
        <f t="shared" si="10"/>
        <v>8</v>
      </c>
      <c r="B553" s="26" t="str">
        <f>VLOOKUP(A553,Banen!A$2:B$50,2,0)</f>
        <v>Ræv</v>
      </c>
      <c r="C553" s="48">
        <v>5</v>
      </c>
      <c r="D553" s="48">
        <v>3</v>
      </c>
      <c r="E553" s="48">
        <v>-1</v>
      </c>
      <c r="F553" s="49">
        <v>5</v>
      </c>
      <c r="G553" s="49">
        <v>3</v>
      </c>
      <c r="H553" s="49">
        <v>-1</v>
      </c>
      <c r="I553" s="50">
        <v>5</v>
      </c>
      <c r="J553" s="50">
        <v>3</v>
      </c>
      <c r="K553" s="50">
        <v>-1</v>
      </c>
      <c r="L553" s="51">
        <v>5</v>
      </c>
      <c r="M553" s="51">
        <v>3</v>
      </c>
      <c r="N553" s="51">
        <v>-1</v>
      </c>
    </row>
    <row r="554" spans="1:16" x14ac:dyDescent="0.35">
      <c r="A554" s="25">
        <f t="shared" si="10"/>
        <v>9</v>
      </c>
      <c r="B554" s="26" t="str">
        <f>VLOOKUP(A554,Banen!A$2:B$50,2,0)</f>
        <v>Tjur</v>
      </c>
      <c r="C554" s="48">
        <v>5</v>
      </c>
      <c r="D554" s="48">
        <v>3</v>
      </c>
      <c r="E554" s="48">
        <v>-1</v>
      </c>
      <c r="F554" s="49">
        <v>5</v>
      </c>
      <c r="G554" s="49">
        <v>3</v>
      </c>
      <c r="H554" s="49">
        <v>-1</v>
      </c>
      <c r="I554" s="50">
        <v>5</v>
      </c>
      <c r="J554" s="50">
        <v>3</v>
      </c>
      <c r="K554" s="50">
        <v>-1</v>
      </c>
      <c r="L554" s="51">
        <v>5</v>
      </c>
      <c r="M554" s="51">
        <v>3</v>
      </c>
      <c r="N554" s="51">
        <v>-1</v>
      </c>
    </row>
    <row r="555" spans="1:16" x14ac:dyDescent="0.35">
      <c r="A555" s="25">
        <f t="shared" si="10"/>
        <v>10</v>
      </c>
      <c r="B555" s="26" t="str">
        <f>VLOOKUP(A555,Banen!A$2:B$50,2,0)</f>
        <v>Vaskebjørn</v>
      </c>
      <c r="C555" s="48">
        <v>5</v>
      </c>
      <c r="D555" s="48">
        <v>3</v>
      </c>
      <c r="E555" s="48">
        <v>-1</v>
      </c>
      <c r="F555" s="49">
        <v>5</v>
      </c>
      <c r="G555" s="49">
        <v>3</v>
      </c>
      <c r="H555" s="49">
        <v>-1</v>
      </c>
      <c r="I555" s="50">
        <v>5</v>
      </c>
      <c r="J555" s="50">
        <v>3</v>
      </c>
      <c r="K555" s="50">
        <v>-1</v>
      </c>
      <c r="L555" s="51">
        <v>5</v>
      </c>
      <c r="M555" s="51">
        <v>3</v>
      </c>
      <c r="N555" s="51">
        <v>-1</v>
      </c>
    </row>
    <row r="556" spans="1:16" x14ac:dyDescent="0.35">
      <c r="A556" s="25">
        <f t="shared" si="10"/>
        <v>11</v>
      </c>
      <c r="B556" s="26" t="str">
        <f>VLOOKUP(A556,Banen!A$2:B$50,2,0)</f>
        <v>Kronhjort</v>
      </c>
      <c r="C556" s="48">
        <v>5</v>
      </c>
      <c r="D556" s="48">
        <v>3</v>
      </c>
      <c r="E556" s="48">
        <v>-1</v>
      </c>
      <c r="F556" s="49">
        <v>5</v>
      </c>
      <c r="G556" s="49">
        <v>3</v>
      </c>
      <c r="H556" s="49">
        <v>-1</v>
      </c>
      <c r="I556" s="50">
        <v>5</v>
      </c>
      <c r="J556" s="50">
        <v>3</v>
      </c>
      <c r="K556" s="50">
        <v>-1</v>
      </c>
      <c r="L556" s="51">
        <v>5</v>
      </c>
      <c r="M556" s="51">
        <v>3</v>
      </c>
      <c r="N556" s="51">
        <v>-1</v>
      </c>
    </row>
    <row r="557" spans="1:16" x14ac:dyDescent="0.35">
      <c r="A557" s="25">
        <f t="shared" si="10"/>
        <v>12</v>
      </c>
      <c r="B557" s="26" t="str">
        <f>VLOOKUP(A557,Banen!A$2:B$50,2,0)</f>
        <v>Dåhjort</v>
      </c>
      <c r="C557" s="48">
        <v>5</v>
      </c>
      <c r="D557" s="48">
        <v>3</v>
      </c>
      <c r="E557" s="48">
        <v>-1</v>
      </c>
      <c r="F557" s="49">
        <v>5</v>
      </c>
      <c r="G557" s="49">
        <v>3</v>
      </c>
      <c r="H557" s="49">
        <v>-1</v>
      </c>
      <c r="I557" s="50">
        <v>5</v>
      </c>
      <c r="J557" s="50">
        <v>3</v>
      </c>
      <c r="K557" s="50">
        <v>-1</v>
      </c>
      <c r="L557" s="51">
        <v>5</v>
      </c>
      <c r="M557" s="51">
        <v>3</v>
      </c>
      <c r="N557" s="51">
        <v>-1</v>
      </c>
    </row>
    <row r="558" spans="1:16" x14ac:dyDescent="0.35">
      <c r="A558" s="25">
        <f t="shared" si="10"/>
        <v>13</v>
      </c>
      <c r="B558" s="26" t="str">
        <f>VLOOKUP(A558,Banen!A$2:B$50,2,0)</f>
        <v>Stenbuk Brun</v>
      </c>
      <c r="C558" s="48">
        <v>5</v>
      </c>
      <c r="D558" s="48">
        <v>3</v>
      </c>
      <c r="E558" s="48">
        <v>-1</v>
      </c>
      <c r="F558" s="49">
        <v>5</v>
      </c>
      <c r="G558" s="49">
        <v>3</v>
      </c>
      <c r="H558" s="49">
        <v>-1</v>
      </c>
      <c r="I558" s="50">
        <v>5</v>
      </c>
      <c r="J558" s="50">
        <v>3</v>
      </c>
      <c r="K558" s="50">
        <v>-1</v>
      </c>
      <c r="L558" s="51">
        <v>5</v>
      </c>
      <c r="M558" s="51">
        <v>3</v>
      </c>
      <c r="N558" s="51">
        <v>-1</v>
      </c>
    </row>
    <row r="559" spans="1:16" x14ac:dyDescent="0.35">
      <c r="A559" s="25">
        <f t="shared" si="10"/>
        <v>14</v>
      </c>
      <c r="B559" s="26" t="str">
        <f>VLOOKUP(A559,Banen!A$2:B$50,2,0)</f>
        <v>And</v>
      </c>
      <c r="C559" s="48">
        <v>5</v>
      </c>
      <c r="D559" s="48">
        <v>3</v>
      </c>
      <c r="E559" s="48">
        <v>-1</v>
      </c>
      <c r="F559" s="49">
        <v>5</v>
      </c>
      <c r="G559" s="49">
        <v>3</v>
      </c>
      <c r="H559" s="49">
        <v>-1</v>
      </c>
      <c r="I559" s="50">
        <v>5</v>
      </c>
      <c r="J559" s="50">
        <v>3</v>
      </c>
      <c r="K559" s="50">
        <v>-1</v>
      </c>
      <c r="L559" s="51">
        <v>5</v>
      </c>
      <c r="M559" s="51">
        <v>3</v>
      </c>
      <c r="N559" s="51">
        <v>-1</v>
      </c>
    </row>
    <row r="560" spans="1:16" x14ac:dyDescent="0.35">
      <c r="A560" s="25">
        <f t="shared" si="10"/>
        <v>15</v>
      </c>
      <c r="B560" s="26" t="str">
        <f>VLOOKUP(A560,Banen!A$2:B$50,2,0)</f>
        <v>Kalkun</v>
      </c>
      <c r="C560" s="48">
        <v>5</v>
      </c>
      <c r="D560" s="48">
        <v>3</v>
      </c>
      <c r="E560" s="48">
        <v>-1</v>
      </c>
      <c r="F560" s="49">
        <v>5</v>
      </c>
      <c r="G560" s="49">
        <v>3</v>
      </c>
      <c r="H560" s="49">
        <v>-1</v>
      </c>
      <c r="I560" s="50">
        <v>5</v>
      </c>
      <c r="J560" s="50">
        <v>3</v>
      </c>
      <c r="K560" s="50">
        <v>-1</v>
      </c>
      <c r="L560" s="51">
        <v>5</v>
      </c>
      <c r="M560" s="51">
        <v>3</v>
      </c>
      <c r="N560" s="51">
        <v>-1</v>
      </c>
    </row>
    <row r="561" spans="1:14" x14ac:dyDescent="0.35">
      <c r="A561" s="25">
        <f t="shared" si="10"/>
        <v>16</v>
      </c>
      <c r="B561" s="26" t="str">
        <f>VLOOKUP(A561,Banen!A$2:B$50,2,0)</f>
        <v>Orne</v>
      </c>
      <c r="C561" s="48">
        <v>5</v>
      </c>
      <c r="D561" s="48">
        <v>3</v>
      </c>
      <c r="E561" s="48">
        <v>-1</v>
      </c>
      <c r="F561" s="49">
        <v>5</v>
      </c>
      <c r="G561" s="49">
        <v>3</v>
      </c>
      <c r="H561" s="49">
        <v>-1</v>
      </c>
      <c r="I561" s="50">
        <v>5</v>
      </c>
      <c r="J561" s="50">
        <v>3</v>
      </c>
      <c r="K561" s="50">
        <v>-1</v>
      </c>
      <c r="L561" s="51">
        <v>5</v>
      </c>
      <c r="M561" s="51">
        <v>3</v>
      </c>
      <c r="N561" s="51">
        <v>-1</v>
      </c>
    </row>
    <row r="562" spans="1:14" x14ac:dyDescent="0.35">
      <c r="A562" s="25">
        <f t="shared" si="10"/>
        <v>17</v>
      </c>
      <c r="B562" s="26" t="str">
        <f>VLOOKUP(A562,Banen!A$2:B$50,2,0)</f>
        <v>Gås</v>
      </c>
      <c r="C562" s="48">
        <v>5</v>
      </c>
      <c r="D562" s="48">
        <v>3</v>
      </c>
      <c r="E562" s="48">
        <v>-1</v>
      </c>
      <c r="F562" s="49">
        <v>5</v>
      </c>
      <c r="G562" s="49">
        <v>3</v>
      </c>
      <c r="H562" s="49">
        <v>-1</v>
      </c>
      <c r="I562" s="50">
        <v>5</v>
      </c>
      <c r="J562" s="50">
        <v>3</v>
      </c>
      <c r="K562" s="50">
        <v>-1</v>
      </c>
      <c r="L562" s="51">
        <v>5</v>
      </c>
      <c r="M562" s="51">
        <v>3</v>
      </c>
      <c r="N562" s="51">
        <v>-1</v>
      </c>
    </row>
    <row r="563" spans="1:14" x14ac:dyDescent="0.35">
      <c r="A563" s="25">
        <f t="shared" si="10"/>
        <v>18</v>
      </c>
      <c r="B563" s="26" t="str">
        <f>VLOOKUP(A563,Banen!A$2:B$50,2,0)</f>
        <v>Stenbuk Hvid</v>
      </c>
      <c r="C563" s="48">
        <v>5</v>
      </c>
      <c r="D563" s="48">
        <v>3</v>
      </c>
      <c r="E563" s="48">
        <v>-1</v>
      </c>
      <c r="F563" s="49">
        <v>5</v>
      </c>
      <c r="G563" s="49">
        <v>3</v>
      </c>
      <c r="H563" s="49">
        <v>-1</v>
      </c>
      <c r="I563" s="50">
        <v>5</v>
      </c>
      <c r="J563" s="50">
        <v>3</v>
      </c>
      <c r="K563" s="50">
        <v>-1</v>
      </c>
      <c r="L563" s="51">
        <v>5</v>
      </c>
      <c r="M563" s="51">
        <v>3</v>
      </c>
      <c r="N563" s="51">
        <v>-1</v>
      </c>
    </row>
    <row r="564" spans="1:14" x14ac:dyDescent="0.35">
      <c r="A564" s="25">
        <f t="shared" si="10"/>
        <v>19</v>
      </c>
      <c r="B564" s="26" t="str">
        <f>VLOOKUP(A564,Banen!A$2:B$50,2,0)</f>
        <v>Muflon</v>
      </c>
      <c r="C564" s="48">
        <v>5</v>
      </c>
      <c r="D564" s="48">
        <v>3</v>
      </c>
      <c r="E564" s="48">
        <v>-1</v>
      </c>
      <c r="F564" s="49">
        <v>5</v>
      </c>
      <c r="G564" s="49">
        <v>3</v>
      </c>
      <c r="H564" s="49">
        <v>-1</v>
      </c>
      <c r="I564" s="50">
        <v>5</v>
      </c>
      <c r="J564" s="50">
        <v>3</v>
      </c>
      <c r="K564" s="50">
        <v>-1</v>
      </c>
      <c r="L564" s="51">
        <v>5</v>
      </c>
      <c r="M564" s="51">
        <v>3</v>
      </c>
      <c r="N564" s="51">
        <v>-1</v>
      </c>
    </row>
    <row r="565" spans="1:14" x14ac:dyDescent="0.35">
      <c r="A565" s="25">
        <f t="shared" si="10"/>
        <v>20</v>
      </c>
      <c r="B565" s="26" t="str">
        <f>VLOOKUP(A565,Banen!A$2:B$50,2,0)</f>
        <v>Rensdyr</v>
      </c>
      <c r="C565" s="48">
        <v>5</v>
      </c>
      <c r="D565" s="48">
        <v>3</v>
      </c>
      <c r="E565" s="48">
        <v>-1</v>
      </c>
      <c r="F565" s="49">
        <v>5</v>
      </c>
      <c r="G565" s="49">
        <v>3</v>
      </c>
      <c r="H565" s="49">
        <v>-1</v>
      </c>
      <c r="I565" s="50">
        <v>5</v>
      </c>
      <c r="J565" s="50">
        <v>3</v>
      </c>
      <c r="K565" s="50">
        <v>-1</v>
      </c>
      <c r="L565" s="51">
        <v>5</v>
      </c>
      <c r="M565" s="51">
        <v>3</v>
      </c>
      <c r="N565" s="51">
        <v>-1</v>
      </c>
    </row>
    <row r="566" spans="1:14" x14ac:dyDescent="0.35">
      <c r="A566" s="25">
        <f t="shared" si="10"/>
        <v>21</v>
      </c>
      <c r="B566" s="26" t="str">
        <f>VLOOKUP(A566,Banen!A$2:B$50,2,0)</f>
        <v>Kok</v>
      </c>
      <c r="C566" s="48">
        <v>5</v>
      </c>
      <c r="D566" s="48">
        <v>3</v>
      </c>
      <c r="E566" s="48">
        <v>-1</v>
      </c>
      <c r="F566" s="49">
        <v>5</v>
      </c>
      <c r="G566" s="49">
        <v>3</v>
      </c>
      <c r="H566" s="49">
        <v>-1</v>
      </c>
      <c r="I566" s="50">
        <v>5</v>
      </c>
      <c r="J566" s="50">
        <v>3</v>
      </c>
      <c r="K566" s="50">
        <v>-1</v>
      </c>
      <c r="L566" s="51">
        <v>5</v>
      </c>
      <c r="M566" s="51">
        <v>3</v>
      </c>
      <c r="N566" s="51">
        <v>-1</v>
      </c>
    </row>
    <row r="567" spans="1:14" x14ac:dyDescent="0.35">
      <c r="A567" s="25">
        <f t="shared" si="10"/>
        <v>22</v>
      </c>
      <c r="B567" s="26" t="str">
        <f>VLOOKUP(A567,Banen!A$2:B$50,2,0)</f>
        <v>Bæver</v>
      </c>
      <c r="C567" s="48">
        <v>5</v>
      </c>
      <c r="D567" s="48">
        <v>3</v>
      </c>
      <c r="E567" s="48">
        <v>-1</v>
      </c>
      <c r="F567" s="49">
        <v>5</v>
      </c>
      <c r="G567" s="49">
        <v>3</v>
      </c>
      <c r="H567" s="49">
        <v>-1</v>
      </c>
      <c r="I567" s="50">
        <v>5</v>
      </c>
      <c r="J567" s="50">
        <v>3</v>
      </c>
      <c r="K567" s="50">
        <v>-1</v>
      </c>
      <c r="L567" s="51">
        <v>5</v>
      </c>
      <c r="M567" s="51">
        <v>3</v>
      </c>
      <c r="N567" s="51">
        <v>-1</v>
      </c>
    </row>
    <row r="568" spans="1:14" x14ac:dyDescent="0.35">
      <c r="A568" s="25">
        <f t="shared" si="10"/>
        <v>23</v>
      </c>
      <c r="B568" s="26" t="str">
        <f>VLOOKUP(A568,Banen!A$2:B$50,2,0)</f>
        <v>Ulv</v>
      </c>
      <c r="C568" s="48">
        <v>5</v>
      </c>
      <c r="D568" s="48">
        <v>3</v>
      </c>
      <c r="E568" s="48">
        <v>-1</v>
      </c>
      <c r="F568" s="49">
        <v>5</v>
      </c>
      <c r="G568" s="49">
        <v>3</v>
      </c>
      <c r="H568" s="49">
        <v>-1</v>
      </c>
      <c r="I568" s="50">
        <v>5</v>
      </c>
      <c r="J568" s="50">
        <v>3</v>
      </c>
      <c r="K568" s="50">
        <v>-1</v>
      </c>
      <c r="L568" s="51">
        <v>5</v>
      </c>
      <c r="M568" s="51">
        <v>3</v>
      </c>
      <c r="N568" s="51">
        <v>-1</v>
      </c>
    </row>
    <row r="569" spans="1:14" x14ac:dyDescent="0.35">
      <c r="A569" s="25">
        <f t="shared" si="10"/>
        <v>24</v>
      </c>
      <c r="B569" s="26" t="str">
        <f>VLOOKUP(A569,Banen!A$2:B$50,2,0)</f>
        <v>Grævling</v>
      </c>
      <c r="C569" s="48">
        <v>5</v>
      </c>
      <c r="D569" s="48">
        <v>3</v>
      </c>
      <c r="E569" s="48">
        <v>-1</v>
      </c>
      <c r="F569" s="49">
        <v>5</v>
      </c>
      <c r="G569" s="49">
        <v>3</v>
      </c>
      <c r="H569" s="49">
        <v>-1</v>
      </c>
      <c r="I569" s="50">
        <v>5</v>
      </c>
      <c r="J569" s="50">
        <v>3</v>
      </c>
      <c r="K569" s="50">
        <v>-1</v>
      </c>
      <c r="L569" s="51">
        <v>5</v>
      </c>
      <c r="M569" s="51">
        <v>3</v>
      </c>
      <c r="N569" s="51">
        <v>-1</v>
      </c>
    </row>
    <row r="570" spans="1:14" x14ac:dyDescent="0.35">
      <c r="A570" s="25">
        <f t="shared" si="10"/>
        <v>25</v>
      </c>
      <c r="B570" s="26" t="str">
        <f>VLOOKUP(A570,Banen!A$2:B$50,2,0)</f>
        <v>Urfugl</v>
      </c>
      <c r="C570" s="48">
        <v>5</v>
      </c>
      <c r="D570" s="48">
        <v>3</v>
      </c>
      <c r="E570" s="48">
        <v>-1</v>
      </c>
      <c r="F570" s="49">
        <v>5</v>
      </c>
      <c r="G570" s="49">
        <v>3</v>
      </c>
      <c r="H570" s="49">
        <v>-1</v>
      </c>
      <c r="I570" s="50">
        <v>5</v>
      </c>
      <c r="J570" s="50">
        <v>3</v>
      </c>
      <c r="K570" s="50">
        <v>-1</v>
      </c>
      <c r="L570" s="51">
        <v>5</v>
      </c>
      <c r="M570" s="51">
        <v>3</v>
      </c>
      <c r="N570" s="51">
        <v>-1</v>
      </c>
    </row>
    <row r="571" spans="1:14" x14ac:dyDescent="0.35">
      <c r="A571" s="25">
        <f t="shared" si="10"/>
        <v>26</v>
      </c>
      <c r="B571" s="26" t="str">
        <f>VLOOKUP(A571,Banen!A$2:B$50,2,0)</f>
        <v>Odder</v>
      </c>
      <c r="C571" s="48">
        <v>5</v>
      </c>
      <c r="D571" s="48">
        <v>3</v>
      </c>
      <c r="E571" s="48">
        <v>-1</v>
      </c>
      <c r="F571" s="49">
        <v>5</v>
      </c>
      <c r="G571" s="49">
        <v>3</v>
      </c>
      <c r="H571" s="49">
        <v>-1</v>
      </c>
      <c r="I571" s="50">
        <v>5</v>
      </c>
      <c r="J571" s="50">
        <v>3</v>
      </c>
      <c r="K571" s="50">
        <v>-1</v>
      </c>
      <c r="L571" s="51">
        <v>5</v>
      </c>
      <c r="M571" s="51">
        <v>3</v>
      </c>
      <c r="N571" s="51">
        <v>-1</v>
      </c>
    </row>
    <row r="572" spans="1:14" x14ac:dyDescent="0.35">
      <c r="A572" s="25">
        <f t="shared" si="10"/>
        <v>27</v>
      </c>
      <c r="B572" s="26" t="str">
        <f>VLOOKUP(A572,Banen!A$2:B$50,2,0)</f>
        <v>Rå</v>
      </c>
      <c r="C572" s="48">
        <v>5</v>
      </c>
      <c r="D572" s="48">
        <v>3</v>
      </c>
      <c r="E572" s="48">
        <v>-1</v>
      </c>
      <c r="F572" s="49">
        <v>5</v>
      </c>
      <c r="G572" s="49">
        <v>3</v>
      </c>
      <c r="H572" s="49">
        <v>-1</v>
      </c>
      <c r="I572" s="50">
        <v>5</v>
      </c>
      <c r="J572" s="50">
        <v>3</v>
      </c>
      <c r="K572" s="50">
        <v>-1</v>
      </c>
      <c r="L572" s="51">
        <v>5</v>
      </c>
      <c r="M572" s="51">
        <v>3</v>
      </c>
      <c r="N572" s="51">
        <v>-1</v>
      </c>
    </row>
    <row r="573" spans="1:14" x14ac:dyDescent="0.35">
      <c r="A573" s="25">
        <f t="shared" si="10"/>
        <v>28</v>
      </c>
      <c r="B573" s="26" t="str">
        <f>VLOOKUP(A573,Banen!A$2:B$50,2,0)</f>
        <v>Ræv</v>
      </c>
      <c r="C573" s="48">
        <v>5</v>
      </c>
      <c r="D573" s="48">
        <v>3</v>
      </c>
      <c r="E573" s="48">
        <v>-1</v>
      </c>
      <c r="F573" s="49">
        <v>5</v>
      </c>
      <c r="G573" s="49">
        <v>3</v>
      </c>
      <c r="H573" s="49">
        <v>-1</v>
      </c>
      <c r="I573" s="50">
        <v>5</v>
      </c>
      <c r="J573" s="50">
        <v>3</v>
      </c>
      <c r="K573" s="50">
        <v>-1</v>
      </c>
      <c r="L573" s="51">
        <v>5</v>
      </c>
      <c r="M573" s="51">
        <v>3</v>
      </c>
      <c r="N573" s="51">
        <v>-1</v>
      </c>
    </row>
    <row r="574" spans="1:14" x14ac:dyDescent="0.35">
      <c r="A574" s="25">
        <f t="shared" si="10"/>
        <v>29</v>
      </c>
      <c r="B574" s="26" t="str">
        <f>VLOOKUP(A574,Banen!A$2:B$50,2,0)</f>
        <v>Hare</v>
      </c>
      <c r="C574" s="48">
        <v>5</v>
      </c>
      <c r="D574" s="48">
        <v>3</v>
      </c>
      <c r="E574" s="48">
        <v>-1</v>
      </c>
      <c r="F574" s="49">
        <v>5</v>
      </c>
      <c r="G574" s="49">
        <v>3</v>
      </c>
      <c r="H574" s="49">
        <v>-1</v>
      </c>
      <c r="I574" s="50">
        <v>5</v>
      </c>
      <c r="J574" s="50">
        <v>3</v>
      </c>
      <c r="K574" s="50">
        <v>-1</v>
      </c>
      <c r="L574" s="51">
        <v>5</v>
      </c>
      <c r="M574" s="51">
        <v>3</v>
      </c>
      <c r="N574" s="51">
        <v>-1</v>
      </c>
    </row>
    <row r="575" spans="1:14" x14ac:dyDescent="0.35">
      <c r="A575" s="25">
        <f t="shared" si="10"/>
        <v>30</v>
      </c>
      <c r="B575" s="26" t="str">
        <f>VLOOKUP(A575,Banen!A$2:B$50,2,0)</f>
        <v>Løbene Gris</v>
      </c>
      <c r="C575" s="48">
        <v>5</v>
      </c>
      <c r="D575" s="48">
        <v>3</v>
      </c>
      <c r="E575" s="48">
        <v>-1</v>
      </c>
      <c r="F575" s="49">
        <v>5</v>
      </c>
      <c r="G575" s="49">
        <v>3</v>
      </c>
      <c r="H575" s="49">
        <v>-1</v>
      </c>
      <c r="I575" s="50">
        <v>5</v>
      </c>
      <c r="J575" s="50">
        <v>3</v>
      </c>
      <c r="K575" s="50">
        <v>-1</v>
      </c>
      <c r="L575" s="51">
        <v>5</v>
      </c>
      <c r="M575" s="51">
        <v>3</v>
      </c>
      <c r="N575" s="51">
        <v>-1</v>
      </c>
    </row>
    <row r="576" spans="1:14" x14ac:dyDescent="0.35">
      <c r="A576" s="25">
        <f t="shared" si="10"/>
        <v>31</v>
      </c>
      <c r="B576" s="26">
        <f>VLOOKUP(A576,Banen!A$2:B$50,2,0)</f>
        <v>0</v>
      </c>
      <c r="C576" s="48">
        <v>5</v>
      </c>
      <c r="D576" s="48">
        <v>3</v>
      </c>
      <c r="E576" s="48">
        <v>-1</v>
      </c>
      <c r="F576" s="49">
        <v>5</v>
      </c>
      <c r="G576" s="49">
        <v>3</v>
      </c>
      <c r="H576" s="49">
        <v>-1</v>
      </c>
      <c r="I576" s="50">
        <v>5</v>
      </c>
      <c r="J576" s="50">
        <v>3</v>
      </c>
      <c r="K576" s="50">
        <v>-1</v>
      </c>
      <c r="L576" s="51">
        <v>5</v>
      </c>
      <c r="M576" s="51">
        <v>3</v>
      </c>
      <c r="N576" s="51">
        <v>-1</v>
      </c>
    </row>
    <row r="577" spans="1:16" x14ac:dyDescent="0.35">
      <c r="A577" s="25">
        <f t="shared" si="10"/>
        <v>32</v>
      </c>
      <c r="B577" s="26">
        <f>VLOOKUP(A577,Banen!A$2:B$50,2,0)</f>
        <v>0</v>
      </c>
      <c r="C577" s="48">
        <v>5</v>
      </c>
      <c r="D577" s="48">
        <v>3</v>
      </c>
      <c r="E577" s="48">
        <v>-1</v>
      </c>
      <c r="F577" s="49">
        <v>5</v>
      </c>
      <c r="G577" s="49">
        <v>3</v>
      </c>
      <c r="H577" s="49">
        <v>-1</v>
      </c>
      <c r="I577" s="50">
        <v>5</v>
      </c>
      <c r="J577" s="50">
        <v>3</v>
      </c>
      <c r="K577" s="50">
        <v>-1</v>
      </c>
      <c r="L577" s="51">
        <v>5</v>
      </c>
      <c r="M577" s="51">
        <v>3</v>
      </c>
      <c r="N577" s="51">
        <v>-1</v>
      </c>
    </row>
    <row r="578" spans="1:16" x14ac:dyDescent="0.35">
      <c r="A578" s="25">
        <f t="shared" si="10"/>
        <v>33</v>
      </c>
      <c r="B578" s="26">
        <f>VLOOKUP(A578,Banen!A$2:B$50,2,0)</f>
        <v>0</v>
      </c>
      <c r="C578" s="48">
        <v>5</v>
      </c>
      <c r="D578" s="48">
        <v>3</v>
      </c>
      <c r="E578" s="48">
        <v>-1</v>
      </c>
      <c r="F578" s="49">
        <v>5</v>
      </c>
      <c r="G578" s="49">
        <v>3</v>
      </c>
      <c r="H578" s="49">
        <v>-1</v>
      </c>
      <c r="I578" s="50">
        <v>5</v>
      </c>
      <c r="J578" s="50">
        <v>3</v>
      </c>
      <c r="K578" s="50">
        <v>-1</v>
      </c>
      <c r="L578" s="51">
        <v>5</v>
      </c>
      <c r="M578" s="51">
        <v>3</v>
      </c>
      <c r="N578" s="51">
        <v>-1</v>
      </c>
    </row>
    <row r="579" spans="1:16" x14ac:dyDescent="0.35">
      <c r="A579" s="25">
        <f t="shared" si="10"/>
        <v>34</v>
      </c>
      <c r="B579" s="26">
        <f>VLOOKUP(A579,Banen!A$2:B$50,2,0)</f>
        <v>0</v>
      </c>
      <c r="C579" s="48">
        <v>5</v>
      </c>
      <c r="D579" s="48">
        <v>3</v>
      </c>
      <c r="E579" s="48">
        <v>-1</v>
      </c>
      <c r="F579" s="49">
        <v>5</v>
      </c>
      <c r="G579" s="49">
        <v>3</v>
      </c>
      <c r="H579" s="49">
        <v>-1</v>
      </c>
      <c r="I579" s="50">
        <v>5</v>
      </c>
      <c r="J579" s="50">
        <v>3</v>
      </c>
      <c r="K579" s="50">
        <v>-1</v>
      </c>
      <c r="L579" s="51">
        <v>5</v>
      </c>
      <c r="M579" s="51">
        <v>3</v>
      </c>
      <c r="N579" s="51">
        <v>-1</v>
      </c>
    </row>
    <row r="580" spans="1:16" x14ac:dyDescent="0.35">
      <c r="A580" s="25">
        <f t="shared" si="10"/>
        <v>35</v>
      </c>
      <c r="B580" s="26">
        <f>VLOOKUP(A580,Banen!A$2:B$50,2,0)</f>
        <v>0</v>
      </c>
      <c r="C580" s="48">
        <v>5</v>
      </c>
      <c r="D580" s="48">
        <v>3</v>
      </c>
      <c r="E580" s="48">
        <v>-1</v>
      </c>
      <c r="F580" s="49">
        <v>5</v>
      </c>
      <c r="G580" s="49">
        <v>3</v>
      </c>
      <c r="H580" s="49">
        <v>-1</v>
      </c>
      <c r="I580" s="50">
        <v>5</v>
      </c>
      <c r="J580" s="50">
        <v>3</v>
      </c>
      <c r="K580" s="50">
        <v>-1</v>
      </c>
      <c r="L580" s="51">
        <v>5</v>
      </c>
      <c r="M580" s="51">
        <v>3</v>
      </c>
      <c r="N580" s="51">
        <v>-1</v>
      </c>
    </row>
    <row r="581" spans="1:16" x14ac:dyDescent="0.35">
      <c r="A581" s="25">
        <f t="shared" si="10"/>
        <v>36</v>
      </c>
      <c r="B581" s="26">
        <f>VLOOKUP(A581,Banen!A$2:B$50,2,0)</f>
        <v>0</v>
      </c>
      <c r="C581" s="48">
        <v>5</v>
      </c>
      <c r="D581" s="48">
        <v>3</v>
      </c>
      <c r="E581" s="48">
        <v>-1</v>
      </c>
      <c r="F581" s="49">
        <v>5</v>
      </c>
      <c r="G581" s="49">
        <v>3</v>
      </c>
      <c r="H581" s="49">
        <v>-1</v>
      </c>
      <c r="I581" s="50">
        <v>5</v>
      </c>
      <c r="J581" s="50">
        <v>3</v>
      </c>
      <c r="K581" s="50">
        <v>-1</v>
      </c>
      <c r="L581" s="51">
        <v>5</v>
      </c>
      <c r="M581" s="51">
        <v>3</v>
      </c>
      <c r="N581" s="51">
        <v>-1</v>
      </c>
    </row>
    <row r="582" spans="1:16" x14ac:dyDescent="0.35">
      <c r="A582" s="25">
        <f t="shared" si="10"/>
        <v>37</v>
      </c>
      <c r="B582" s="26">
        <f>VLOOKUP(A582,Banen!A$2:B$50,2,0)</f>
        <v>0</v>
      </c>
      <c r="C582" s="48">
        <v>5</v>
      </c>
      <c r="D582" s="48">
        <v>3</v>
      </c>
      <c r="E582" s="48">
        <v>-1</v>
      </c>
      <c r="F582" s="49">
        <v>5</v>
      </c>
      <c r="G582" s="49">
        <v>3</v>
      </c>
      <c r="H582" s="49">
        <v>-1</v>
      </c>
      <c r="I582" s="50">
        <v>5</v>
      </c>
      <c r="J582" s="50">
        <v>3</v>
      </c>
      <c r="K582" s="50">
        <v>-1</v>
      </c>
      <c r="L582" s="51">
        <v>5</v>
      </c>
      <c r="M582" s="51">
        <v>3</v>
      </c>
      <c r="N582" s="51">
        <v>-1</v>
      </c>
    </row>
    <row r="583" spans="1:16" x14ac:dyDescent="0.35">
      <c r="A583" s="25">
        <f t="shared" si="10"/>
        <v>38</v>
      </c>
      <c r="B583" s="26">
        <f>VLOOKUP(A583,Banen!A$2:B$50,2,0)</f>
        <v>0</v>
      </c>
      <c r="C583" s="48">
        <v>5</v>
      </c>
      <c r="D583" s="48">
        <v>3</v>
      </c>
      <c r="E583" s="48">
        <v>-1</v>
      </c>
      <c r="F583" s="49">
        <v>5</v>
      </c>
      <c r="G583" s="49">
        <v>3</v>
      </c>
      <c r="H583" s="49">
        <v>-1</v>
      </c>
      <c r="I583" s="50">
        <v>5</v>
      </c>
      <c r="J583" s="50">
        <v>3</v>
      </c>
      <c r="K583" s="50">
        <v>-1</v>
      </c>
      <c r="L583" s="51">
        <v>5</v>
      </c>
      <c r="M583" s="51">
        <v>3</v>
      </c>
      <c r="N583" s="51">
        <v>-1</v>
      </c>
    </row>
    <row r="584" spans="1:16" x14ac:dyDescent="0.35">
      <c r="A584" s="25">
        <f t="shared" si="10"/>
        <v>39</v>
      </c>
      <c r="B584" s="26">
        <f>VLOOKUP(A584,Banen!A$2:B$50,2,0)</f>
        <v>0</v>
      </c>
      <c r="C584" s="48">
        <v>5</v>
      </c>
      <c r="D584" s="48">
        <v>3</v>
      </c>
      <c r="E584" s="48">
        <v>-1</v>
      </c>
      <c r="F584" s="49">
        <v>5</v>
      </c>
      <c r="G584" s="49">
        <v>3</v>
      </c>
      <c r="H584" s="49">
        <v>-1</v>
      </c>
      <c r="I584" s="50">
        <v>5</v>
      </c>
      <c r="J584" s="50">
        <v>3</v>
      </c>
      <c r="K584" s="50">
        <v>-1</v>
      </c>
      <c r="L584" s="51">
        <v>5</v>
      </c>
      <c r="M584" s="51">
        <v>3</v>
      </c>
      <c r="N584" s="51">
        <v>-1</v>
      </c>
    </row>
    <row r="585" spans="1:16" x14ac:dyDescent="0.35">
      <c r="A585" s="25">
        <f t="shared" si="10"/>
        <v>40</v>
      </c>
      <c r="B585" s="26">
        <f>VLOOKUP(A585,Banen!A$2:B$50,2,0)</f>
        <v>0</v>
      </c>
      <c r="C585" s="48">
        <v>5</v>
      </c>
      <c r="D585" s="48">
        <v>3</v>
      </c>
      <c r="E585" s="48">
        <v>-1</v>
      </c>
      <c r="F585" s="49">
        <v>5</v>
      </c>
      <c r="G585" s="49">
        <v>3</v>
      </c>
      <c r="H585" s="49">
        <v>-1</v>
      </c>
      <c r="I585" s="50">
        <v>5</v>
      </c>
      <c r="J585" s="50">
        <v>3</v>
      </c>
      <c r="K585" s="50">
        <v>-1</v>
      </c>
      <c r="L585" s="51">
        <v>5</v>
      </c>
      <c r="M585" s="51">
        <v>3</v>
      </c>
      <c r="N585" s="51">
        <v>-1</v>
      </c>
    </row>
    <row r="586" spans="1:16" x14ac:dyDescent="0.35">
      <c r="C586" s="1"/>
      <c r="D586" s="1"/>
      <c r="E586" s="1"/>
      <c r="F586" s="1"/>
    </row>
    <row r="588" spans="1:16" x14ac:dyDescent="0.35">
      <c r="B588" s="28" t="s">
        <v>63</v>
      </c>
      <c r="C588" s="83"/>
      <c r="D588" s="29"/>
      <c r="E588" s="30"/>
      <c r="F588" s="102"/>
      <c r="G588" s="103"/>
      <c r="H588" s="104"/>
      <c r="I588" s="102"/>
      <c r="J588" s="103"/>
      <c r="K588" s="104"/>
      <c r="L588" s="102"/>
      <c r="M588" s="103"/>
      <c r="N588" s="104"/>
      <c r="O588" s="105" t="str">
        <f>Startliste!A4</f>
        <v>JLT 22796394</v>
      </c>
      <c r="P588" s="106"/>
    </row>
    <row r="589" spans="1:16" x14ac:dyDescent="0.35">
      <c r="B589" s="28" t="s">
        <v>64</v>
      </c>
      <c r="C589" s="83"/>
      <c r="D589" s="29"/>
      <c r="E589" s="30"/>
      <c r="F589" s="102"/>
      <c r="G589" s="103"/>
      <c r="H589" s="104"/>
      <c r="I589" s="102"/>
      <c r="J589" s="103"/>
      <c r="K589" s="104"/>
      <c r="L589" s="102"/>
      <c r="M589" s="103"/>
      <c r="N589" s="104"/>
      <c r="O589" s="106"/>
      <c r="P589" s="106"/>
    </row>
    <row r="590" spans="1:16" x14ac:dyDescent="0.35">
      <c r="B590" s="28" t="s">
        <v>65</v>
      </c>
      <c r="C590" s="83"/>
      <c r="D590" s="31"/>
      <c r="E590" s="30"/>
      <c r="F590" s="102"/>
      <c r="G590" s="103"/>
      <c r="H590" s="104"/>
      <c r="I590" s="102"/>
      <c r="J590" s="103"/>
      <c r="K590" s="104"/>
      <c r="L590" s="102"/>
      <c r="M590" s="103"/>
      <c r="N590" s="104"/>
      <c r="O590" s="106"/>
      <c r="P590" s="106"/>
    </row>
    <row r="591" spans="1:16" x14ac:dyDescent="0.35">
      <c r="B591" s="2"/>
      <c r="C591" s="2"/>
      <c r="D591" s="2"/>
      <c r="E591" s="2"/>
      <c r="F591" s="2"/>
      <c r="G591" s="2"/>
      <c r="H591" s="2"/>
      <c r="I591" s="2"/>
      <c r="J591" s="2"/>
      <c r="K591" s="2"/>
      <c r="L591" s="2"/>
      <c r="M591" s="2"/>
      <c r="N591" s="2"/>
      <c r="O591" s="106"/>
      <c r="P591" s="106"/>
    </row>
    <row r="592" spans="1:16" x14ac:dyDescent="0.35">
      <c r="B592" s="28" t="s">
        <v>66</v>
      </c>
      <c r="C592" s="102"/>
      <c r="D592" s="103"/>
      <c r="E592" s="104"/>
      <c r="F592" s="102"/>
      <c r="G592" s="103"/>
      <c r="H592" s="104"/>
      <c r="I592" s="102"/>
      <c r="J592" s="103"/>
      <c r="K592" s="104"/>
      <c r="L592" s="102"/>
      <c r="M592" s="103"/>
      <c r="N592" s="104"/>
      <c r="O592" s="106"/>
      <c r="P592" s="106"/>
    </row>
    <row r="595" spans="1:16" x14ac:dyDescent="0.35">
      <c r="B595" s="3" t="s">
        <v>60</v>
      </c>
    </row>
    <row r="596" spans="1:16" x14ac:dyDescent="0.35">
      <c r="B596" s="3">
        <f>B542+1</f>
        <v>12</v>
      </c>
    </row>
    <row r="597" spans="1:16" x14ac:dyDescent="0.35">
      <c r="A597" s="22"/>
      <c r="B597" s="23"/>
      <c r="C597" s="99">
        <f>Startliste!C47</f>
        <v>45</v>
      </c>
      <c r="D597" s="99"/>
      <c r="E597" s="99"/>
      <c r="F597" s="99">
        <f>Startliste!C48</f>
        <v>46</v>
      </c>
      <c r="G597" s="99"/>
      <c r="H597" s="99"/>
      <c r="I597" s="99">
        <f>Startliste!C49</f>
        <v>47</v>
      </c>
      <c r="J597" s="99"/>
      <c r="K597" s="99"/>
      <c r="L597" s="99">
        <f>Startliste!C50</f>
        <v>48</v>
      </c>
      <c r="M597" s="99"/>
      <c r="N597" s="99"/>
    </row>
    <row r="598" spans="1:16" x14ac:dyDescent="0.35">
      <c r="A598" s="22"/>
      <c r="B598" s="23"/>
      <c r="C598" s="100">
        <f>Startliste!D47</f>
        <v>0</v>
      </c>
      <c r="D598" s="100"/>
      <c r="E598" s="100"/>
      <c r="F598" s="100">
        <f>Startliste!D48</f>
        <v>0</v>
      </c>
      <c r="G598" s="100"/>
      <c r="H598" s="100"/>
      <c r="I598" s="100">
        <f>Startliste!D49</f>
        <v>0</v>
      </c>
      <c r="J598" s="100"/>
      <c r="K598" s="100"/>
      <c r="L598" s="100">
        <f>Startliste!D50</f>
        <v>0</v>
      </c>
      <c r="M598" s="100"/>
      <c r="N598" s="100"/>
    </row>
    <row r="599" spans="1:16" x14ac:dyDescent="0.35">
      <c r="A599" s="85" t="s">
        <v>67</v>
      </c>
      <c r="B599" s="24" t="s">
        <v>68</v>
      </c>
      <c r="C599" s="101"/>
      <c r="D599" s="101"/>
      <c r="E599" s="101"/>
      <c r="F599" s="101"/>
      <c r="G599" s="101"/>
      <c r="H599" s="101"/>
      <c r="I599" s="101"/>
      <c r="J599" s="101"/>
      <c r="K599" s="101"/>
      <c r="L599" s="101"/>
      <c r="M599" s="101"/>
      <c r="N599" s="101"/>
      <c r="O599" s="5"/>
      <c r="P599" s="2"/>
    </row>
    <row r="600" spans="1:16" x14ac:dyDescent="0.35">
      <c r="A600" s="25">
        <v>1</v>
      </c>
      <c r="B600" s="26" t="str">
        <f>VLOOKUP(A600,Banen!A$2:B$50,2,0)</f>
        <v>Muflon</v>
      </c>
      <c r="C600" s="48">
        <v>5</v>
      </c>
      <c r="D600" s="48">
        <v>3</v>
      </c>
      <c r="E600" s="48">
        <v>-1</v>
      </c>
      <c r="F600" s="49">
        <v>5</v>
      </c>
      <c r="G600" s="49">
        <v>3</v>
      </c>
      <c r="H600" s="49">
        <v>-1</v>
      </c>
      <c r="I600" s="50">
        <v>5</v>
      </c>
      <c r="J600" s="50">
        <v>3</v>
      </c>
      <c r="K600" s="50">
        <v>-1</v>
      </c>
      <c r="L600" s="51">
        <v>5</v>
      </c>
      <c r="M600" s="51">
        <v>3</v>
      </c>
      <c r="N600" s="51">
        <v>-1</v>
      </c>
    </row>
    <row r="601" spans="1:16" x14ac:dyDescent="0.35">
      <c r="A601" s="25">
        <f>A600+1</f>
        <v>2</v>
      </c>
      <c r="B601" s="26" t="str">
        <f>VLOOKUP(A601,Banen!A$2:B$50,2,0)</f>
        <v>Kok</v>
      </c>
      <c r="C601" s="48">
        <v>5</v>
      </c>
      <c r="D601" s="48">
        <v>3</v>
      </c>
      <c r="E601" s="48">
        <v>-1</v>
      </c>
      <c r="F601" s="49">
        <v>5</v>
      </c>
      <c r="G601" s="49">
        <v>3</v>
      </c>
      <c r="H601" s="49">
        <v>-1</v>
      </c>
      <c r="I601" s="50">
        <v>5</v>
      </c>
      <c r="J601" s="50">
        <v>3</v>
      </c>
      <c r="K601" s="50">
        <v>-1</v>
      </c>
      <c r="L601" s="51">
        <v>5</v>
      </c>
      <c r="M601" s="51">
        <v>3</v>
      </c>
      <c r="N601" s="51">
        <v>-1</v>
      </c>
    </row>
    <row r="602" spans="1:16" x14ac:dyDescent="0.35">
      <c r="A602" s="25">
        <f t="shared" ref="A602:A639" si="11">A601+1</f>
        <v>3</v>
      </c>
      <c r="B602" s="26" t="str">
        <f>VLOOKUP(A602,Banen!A$2:B$50,2,0)</f>
        <v>Jærv</v>
      </c>
      <c r="C602" s="48">
        <v>5</v>
      </c>
      <c r="D602" s="48">
        <v>3</v>
      </c>
      <c r="E602" s="48">
        <v>-1</v>
      </c>
      <c r="F602" s="49">
        <v>5</v>
      </c>
      <c r="G602" s="49">
        <v>3</v>
      </c>
      <c r="H602" s="49">
        <v>-1</v>
      </c>
      <c r="I602" s="50">
        <v>5</v>
      </c>
      <c r="J602" s="50">
        <v>3</v>
      </c>
      <c r="K602" s="50">
        <v>-1</v>
      </c>
      <c r="L602" s="51">
        <v>5</v>
      </c>
      <c r="M602" s="51">
        <v>3</v>
      </c>
      <c r="N602" s="51">
        <v>-1</v>
      </c>
    </row>
    <row r="603" spans="1:16" x14ac:dyDescent="0.35">
      <c r="A603" s="25">
        <f t="shared" si="11"/>
        <v>4</v>
      </c>
      <c r="B603" s="26" t="str">
        <f>VLOOKUP(A603,Banen!A$2:B$50,2,0)</f>
        <v>Mårhund</v>
      </c>
      <c r="C603" s="48">
        <v>5</v>
      </c>
      <c r="D603" s="48">
        <v>3</v>
      </c>
      <c r="E603" s="48">
        <v>-1</v>
      </c>
      <c r="F603" s="49">
        <v>5</v>
      </c>
      <c r="G603" s="49">
        <v>3</v>
      </c>
      <c r="H603" s="49">
        <v>-1</v>
      </c>
      <c r="I603" s="50">
        <v>5</v>
      </c>
      <c r="J603" s="50">
        <v>3</v>
      </c>
      <c r="K603" s="50">
        <v>-1</v>
      </c>
      <c r="L603" s="51">
        <v>5</v>
      </c>
      <c r="M603" s="51">
        <v>3</v>
      </c>
      <c r="N603" s="51">
        <v>-1</v>
      </c>
    </row>
    <row r="604" spans="1:16" x14ac:dyDescent="0.35">
      <c r="A604" s="25">
        <f t="shared" si="11"/>
        <v>5</v>
      </c>
      <c r="B604" s="26" t="str">
        <f>VLOOKUP(A604,Banen!A$2:B$50,2,0)</f>
        <v>Bæver</v>
      </c>
      <c r="C604" s="48">
        <v>5</v>
      </c>
      <c r="D604" s="48">
        <v>3</v>
      </c>
      <c r="E604" s="48">
        <v>-1</v>
      </c>
      <c r="F604" s="49">
        <v>5</v>
      </c>
      <c r="G604" s="49">
        <v>3</v>
      </c>
      <c r="H604" s="49">
        <v>-1</v>
      </c>
      <c r="I604" s="50">
        <v>5</v>
      </c>
      <c r="J604" s="50">
        <v>3</v>
      </c>
      <c r="K604" s="50">
        <v>-1</v>
      </c>
      <c r="L604" s="51">
        <v>5</v>
      </c>
      <c r="M604" s="51">
        <v>3</v>
      </c>
      <c r="N604" s="51">
        <v>-1</v>
      </c>
    </row>
    <row r="605" spans="1:16" x14ac:dyDescent="0.35">
      <c r="A605" s="25">
        <f t="shared" si="11"/>
        <v>6</v>
      </c>
      <c r="B605" s="26" t="str">
        <f>VLOOKUP(A605,Banen!A$2:B$50,2,0)</f>
        <v>Buk</v>
      </c>
      <c r="C605" s="48">
        <v>5</v>
      </c>
      <c r="D605" s="48">
        <v>3</v>
      </c>
      <c r="E605" s="48">
        <v>-1</v>
      </c>
      <c r="F605" s="49">
        <v>5</v>
      </c>
      <c r="G605" s="49">
        <v>3</v>
      </c>
      <c r="H605" s="49">
        <v>-1</v>
      </c>
      <c r="I605" s="50">
        <v>5</v>
      </c>
      <c r="J605" s="50">
        <v>3</v>
      </c>
      <c r="K605" s="50">
        <v>-1</v>
      </c>
      <c r="L605" s="51">
        <v>5</v>
      </c>
      <c r="M605" s="51">
        <v>3</v>
      </c>
      <c r="N605" s="51">
        <v>-1</v>
      </c>
    </row>
    <row r="606" spans="1:16" x14ac:dyDescent="0.35">
      <c r="A606" s="25">
        <f t="shared" si="11"/>
        <v>7</v>
      </c>
      <c r="B606" s="26" t="str">
        <f>VLOOKUP(A606,Banen!A$2:B$50,2,0)</f>
        <v>Gimse</v>
      </c>
      <c r="C606" s="48">
        <v>5</v>
      </c>
      <c r="D606" s="48">
        <v>3</v>
      </c>
      <c r="E606" s="48">
        <v>-1</v>
      </c>
      <c r="F606" s="49">
        <v>5</v>
      </c>
      <c r="G606" s="49">
        <v>3</v>
      </c>
      <c r="H606" s="49">
        <v>-1</v>
      </c>
      <c r="I606" s="50">
        <v>5</v>
      </c>
      <c r="J606" s="50">
        <v>3</v>
      </c>
      <c r="K606" s="50">
        <v>-1</v>
      </c>
      <c r="L606" s="51">
        <v>5</v>
      </c>
      <c r="M606" s="51">
        <v>3</v>
      </c>
      <c r="N606" s="51">
        <v>-1</v>
      </c>
    </row>
    <row r="607" spans="1:16" x14ac:dyDescent="0.35">
      <c r="A607" s="25">
        <f t="shared" si="11"/>
        <v>8</v>
      </c>
      <c r="B607" s="26" t="str">
        <f>VLOOKUP(A607,Banen!A$2:B$50,2,0)</f>
        <v>Ræv</v>
      </c>
      <c r="C607" s="48">
        <v>5</v>
      </c>
      <c r="D607" s="48">
        <v>3</v>
      </c>
      <c r="E607" s="48">
        <v>-1</v>
      </c>
      <c r="F607" s="49">
        <v>5</v>
      </c>
      <c r="G607" s="49">
        <v>3</v>
      </c>
      <c r="H607" s="49">
        <v>-1</v>
      </c>
      <c r="I607" s="50">
        <v>5</v>
      </c>
      <c r="J607" s="50">
        <v>3</v>
      </c>
      <c r="K607" s="50">
        <v>-1</v>
      </c>
      <c r="L607" s="51">
        <v>5</v>
      </c>
      <c r="M607" s="51">
        <v>3</v>
      </c>
      <c r="N607" s="51">
        <v>-1</v>
      </c>
    </row>
    <row r="608" spans="1:16" x14ac:dyDescent="0.35">
      <c r="A608" s="25">
        <f t="shared" si="11"/>
        <v>9</v>
      </c>
      <c r="B608" s="26" t="str">
        <f>VLOOKUP(A608,Banen!A$2:B$50,2,0)</f>
        <v>Tjur</v>
      </c>
      <c r="C608" s="48">
        <v>5</v>
      </c>
      <c r="D608" s="48">
        <v>3</v>
      </c>
      <c r="E608" s="48">
        <v>-1</v>
      </c>
      <c r="F608" s="49">
        <v>5</v>
      </c>
      <c r="G608" s="49">
        <v>3</v>
      </c>
      <c r="H608" s="49">
        <v>-1</v>
      </c>
      <c r="I608" s="50">
        <v>5</v>
      </c>
      <c r="J608" s="50">
        <v>3</v>
      </c>
      <c r="K608" s="50">
        <v>-1</v>
      </c>
      <c r="L608" s="51">
        <v>5</v>
      </c>
      <c r="M608" s="51">
        <v>3</v>
      </c>
      <c r="N608" s="51">
        <v>-1</v>
      </c>
    </row>
    <row r="609" spans="1:14" x14ac:dyDescent="0.35">
      <c r="A609" s="25">
        <f t="shared" si="11"/>
        <v>10</v>
      </c>
      <c r="B609" s="26" t="str">
        <f>VLOOKUP(A609,Banen!A$2:B$50,2,0)</f>
        <v>Vaskebjørn</v>
      </c>
      <c r="C609" s="48">
        <v>5</v>
      </c>
      <c r="D609" s="48">
        <v>3</v>
      </c>
      <c r="E609" s="48">
        <v>-1</v>
      </c>
      <c r="F609" s="49">
        <v>5</v>
      </c>
      <c r="G609" s="49">
        <v>3</v>
      </c>
      <c r="H609" s="49">
        <v>-1</v>
      </c>
      <c r="I609" s="50">
        <v>5</v>
      </c>
      <c r="J609" s="50">
        <v>3</v>
      </c>
      <c r="K609" s="50">
        <v>-1</v>
      </c>
      <c r="L609" s="51">
        <v>5</v>
      </c>
      <c r="M609" s="51">
        <v>3</v>
      </c>
      <c r="N609" s="51">
        <v>-1</v>
      </c>
    </row>
    <row r="610" spans="1:14" x14ac:dyDescent="0.35">
      <c r="A610" s="25">
        <f t="shared" si="11"/>
        <v>11</v>
      </c>
      <c r="B610" s="26" t="str">
        <f>VLOOKUP(A610,Banen!A$2:B$50,2,0)</f>
        <v>Kronhjort</v>
      </c>
      <c r="C610" s="48">
        <v>5</v>
      </c>
      <c r="D610" s="48">
        <v>3</v>
      </c>
      <c r="E610" s="48">
        <v>-1</v>
      </c>
      <c r="F610" s="49">
        <v>5</v>
      </c>
      <c r="G610" s="49">
        <v>3</v>
      </c>
      <c r="H610" s="49">
        <v>-1</v>
      </c>
      <c r="I610" s="50">
        <v>5</v>
      </c>
      <c r="J610" s="50">
        <v>3</v>
      </c>
      <c r="K610" s="50">
        <v>-1</v>
      </c>
      <c r="L610" s="51">
        <v>5</v>
      </c>
      <c r="M610" s="51">
        <v>3</v>
      </c>
      <c r="N610" s="51">
        <v>-1</v>
      </c>
    </row>
    <row r="611" spans="1:14" x14ac:dyDescent="0.35">
      <c r="A611" s="25">
        <f t="shared" si="11"/>
        <v>12</v>
      </c>
      <c r="B611" s="26" t="str">
        <f>VLOOKUP(A611,Banen!A$2:B$50,2,0)</f>
        <v>Dåhjort</v>
      </c>
      <c r="C611" s="48">
        <v>5</v>
      </c>
      <c r="D611" s="48">
        <v>3</v>
      </c>
      <c r="E611" s="48">
        <v>-1</v>
      </c>
      <c r="F611" s="49">
        <v>5</v>
      </c>
      <c r="G611" s="49">
        <v>3</v>
      </c>
      <c r="H611" s="49">
        <v>-1</v>
      </c>
      <c r="I611" s="50">
        <v>5</v>
      </c>
      <c r="J611" s="50">
        <v>3</v>
      </c>
      <c r="K611" s="50">
        <v>-1</v>
      </c>
      <c r="L611" s="51">
        <v>5</v>
      </c>
      <c r="M611" s="51">
        <v>3</v>
      </c>
      <c r="N611" s="51">
        <v>-1</v>
      </c>
    </row>
    <row r="612" spans="1:14" x14ac:dyDescent="0.35">
      <c r="A612" s="25">
        <f t="shared" si="11"/>
        <v>13</v>
      </c>
      <c r="B612" s="26" t="str">
        <f>VLOOKUP(A612,Banen!A$2:B$50,2,0)</f>
        <v>Stenbuk Brun</v>
      </c>
      <c r="C612" s="48">
        <v>5</v>
      </c>
      <c r="D612" s="48">
        <v>3</v>
      </c>
      <c r="E612" s="48">
        <v>-1</v>
      </c>
      <c r="F612" s="49">
        <v>5</v>
      </c>
      <c r="G612" s="49">
        <v>3</v>
      </c>
      <c r="H612" s="49">
        <v>-1</v>
      </c>
      <c r="I612" s="50">
        <v>5</v>
      </c>
      <c r="J612" s="50">
        <v>3</v>
      </c>
      <c r="K612" s="50">
        <v>-1</v>
      </c>
      <c r="L612" s="51">
        <v>5</v>
      </c>
      <c r="M612" s="51">
        <v>3</v>
      </c>
      <c r="N612" s="51">
        <v>-1</v>
      </c>
    </row>
    <row r="613" spans="1:14" x14ac:dyDescent="0.35">
      <c r="A613" s="25">
        <f t="shared" si="11"/>
        <v>14</v>
      </c>
      <c r="B613" s="26" t="str">
        <f>VLOOKUP(A613,Banen!A$2:B$50,2,0)</f>
        <v>And</v>
      </c>
      <c r="C613" s="48">
        <v>5</v>
      </c>
      <c r="D613" s="48">
        <v>3</v>
      </c>
      <c r="E613" s="48">
        <v>-1</v>
      </c>
      <c r="F613" s="49">
        <v>5</v>
      </c>
      <c r="G613" s="49">
        <v>3</v>
      </c>
      <c r="H613" s="49">
        <v>-1</v>
      </c>
      <c r="I613" s="50">
        <v>5</v>
      </c>
      <c r="J613" s="50">
        <v>3</v>
      </c>
      <c r="K613" s="50">
        <v>-1</v>
      </c>
      <c r="L613" s="51">
        <v>5</v>
      </c>
      <c r="M613" s="51">
        <v>3</v>
      </c>
      <c r="N613" s="51">
        <v>-1</v>
      </c>
    </row>
    <row r="614" spans="1:14" x14ac:dyDescent="0.35">
      <c r="A614" s="25">
        <f t="shared" si="11"/>
        <v>15</v>
      </c>
      <c r="B614" s="26" t="str">
        <f>VLOOKUP(A614,Banen!A$2:B$50,2,0)</f>
        <v>Kalkun</v>
      </c>
      <c r="C614" s="48">
        <v>5</v>
      </c>
      <c r="D614" s="48">
        <v>3</v>
      </c>
      <c r="E614" s="48">
        <v>-1</v>
      </c>
      <c r="F614" s="49">
        <v>5</v>
      </c>
      <c r="G614" s="49">
        <v>3</v>
      </c>
      <c r="H614" s="49">
        <v>-1</v>
      </c>
      <c r="I614" s="50">
        <v>5</v>
      </c>
      <c r="J614" s="50">
        <v>3</v>
      </c>
      <c r="K614" s="50">
        <v>-1</v>
      </c>
      <c r="L614" s="51">
        <v>5</v>
      </c>
      <c r="M614" s="51">
        <v>3</v>
      </c>
      <c r="N614" s="51">
        <v>-1</v>
      </c>
    </row>
    <row r="615" spans="1:14" x14ac:dyDescent="0.35">
      <c r="A615" s="25">
        <f t="shared" si="11"/>
        <v>16</v>
      </c>
      <c r="B615" s="26" t="str">
        <f>VLOOKUP(A615,Banen!A$2:B$50,2,0)</f>
        <v>Orne</v>
      </c>
      <c r="C615" s="48">
        <v>5</v>
      </c>
      <c r="D615" s="48">
        <v>3</v>
      </c>
      <c r="E615" s="48">
        <v>-1</v>
      </c>
      <c r="F615" s="49">
        <v>5</v>
      </c>
      <c r="G615" s="49">
        <v>3</v>
      </c>
      <c r="H615" s="49">
        <v>-1</v>
      </c>
      <c r="I615" s="50">
        <v>5</v>
      </c>
      <c r="J615" s="50">
        <v>3</v>
      </c>
      <c r="K615" s="50">
        <v>-1</v>
      </c>
      <c r="L615" s="51">
        <v>5</v>
      </c>
      <c r="M615" s="51">
        <v>3</v>
      </c>
      <c r="N615" s="51">
        <v>-1</v>
      </c>
    </row>
    <row r="616" spans="1:14" x14ac:dyDescent="0.35">
      <c r="A616" s="25">
        <f t="shared" si="11"/>
        <v>17</v>
      </c>
      <c r="B616" s="26" t="str">
        <f>VLOOKUP(A616,Banen!A$2:B$50,2,0)</f>
        <v>Gås</v>
      </c>
      <c r="C616" s="48">
        <v>5</v>
      </c>
      <c r="D616" s="48">
        <v>3</v>
      </c>
      <c r="E616" s="48">
        <v>-1</v>
      </c>
      <c r="F616" s="49">
        <v>5</v>
      </c>
      <c r="G616" s="49">
        <v>3</v>
      </c>
      <c r="H616" s="49">
        <v>-1</v>
      </c>
      <c r="I616" s="50">
        <v>5</v>
      </c>
      <c r="J616" s="50">
        <v>3</v>
      </c>
      <c r="K616" s="50">
        <v>-1</v>
      </c>
      <c r="L616" s="51">
        <v>5</v>
      </c>
      <c r="M616" s="51">
        <v>3</v>
      </c>
      <c r="N616" s="51">
        <v>-1</v>
      </c>
    </row>
    <row r="617" spans="1:14" x14ac:dyDescent="0.35">
      <c r="A617" s="25">
        <f t="shared" si="11"/>
        <v>18</v>
      </c>
      <c r="B617" s="26" t="str">
        <f>VLOOKUP(A617,Banen!A$2:B$50,2,0)</f>
        <v>Stenbuk Hvid</v>
      </c>
      <c r="C617" s="48">
        <v>5</v>
      </c>
      <c r="D617" s="48">
        <v>3</v>
      </c>
      <c r="E617" s="48">
        <v>-1</v>
      </c>
      <c r="F617" s="49">
        <v>5</v>
      </c>
      <c r="G617" s="49">
        <v>3</v>
      </c>
      <c r="H617" s="49">
        <v>-1</v>
      </c>
      <c r="I617" s="50">
        <v>5</v>
      </c>
      <c r="J617" s="50">
        <v>3</v>
      </c>
      <c r="K617" s="50">
        <v>-1</v>
      </c>
      <c r="L617" s="51">
        <v>5</v>
      </c>
      <c r="M617" s="51">
        <v>3</v>
      </c>
      <c r="N617" s="51">
        <v>-1</v>
      </c>
    </row>
    <row r="618" spans="1:14" x14ac:dyDescent="0.35">
      <c r="A618" s="25">
        <f t="shared" si="11"/>
        <v>19</v>
      </c>
      <c r="B618" s="26" t="str">
        <f>VLOOKUP(A618,Banen!A$2:B$50,2,0)</f>
        <v>Muflon</v>
      </c>
      <c r="C618" s="48">
        <v>5</v>
      </c>
      <c r="D618" s="48">
        <v>3</v>
      </c>
      <c r="E618" s="48">
        <v>-1</v>
      </c>
      <c r="F618" s="49">
        <v>5</v>
      </c>
      <c r="G618" s="49">
        <v>3</v>
      </c>
      <c r="H618" s="49">
        <v>-1</v>
      </c>
      <c r="I618" s="50">
        <v>5</v>
      </c>
      <c r="J618" s="50">
        <v>3</v>
      </c>
      <c r="K618" s="50">
        <v>-1</v>
      </c>
      <c r="L618" s="51">
        <v>5</v>
      </c>
      <c r="M618" s="51">
        <v>3</v>
      </c>
      <c r="N618" s="51">
        <v>-1</v>
      </c>
    </row>
    <row r="619" spans="1:14" x14ac:dyDescent="0.35">
      <c r="A619" s="25">
        <f t="shared" si="11"/>
        <v>20</v>
      </c>
      <c r="B619" s="26" t="str">
        <f>VLOOKUP(A619,Banen!A$2:B$50,2,0)</f>
        <v>Rensdyr</v>
      </c>
      <c r="C619" s="48">
        <v>5</v>
      </c>
      <c r="D619" s="48">
        <v>3</v>
      </c>
      <c r="E619" s="48">
        <v>-1</v>
      </c>
      <c r="F619" s="49">
        <v>5</v>
      </c>
      <c r="G619" s="49">
        <v>3</v>
      </c>
      <c r="H619" s="49">
        <v>-1</v>
      </c>
      <c r="I619" s="50">
        <v>5</v>
      </c>
      <c r="J619" s="50">
        <v>3</v>
      </c>
      <c r="K619" s="50">
        <v>-1</v>
      </c>
      <c r="L619" s="51">
        <v>5</v>
      </c>
      <c r="M619" s="51">
        <v>3</v>
      </c>
      <c r="N619" s="51">
        <v>-1</v>
      </c>
    </row>
    <row r="620" spans="1:14" x14ac:dyDescent="0.35">
      <c r="A620" s="25">
        <f t="shared" si="11"/>
        <v>21</v>
      </c>
      <c r="B620" s="26" t="str">
        <f>VLOOKUP(A620,Banen!A$2:B$50,2,0)</f>
        <v>Kok</v>
      </c>
      <c r="C620" s="48">
        <v>5</v>
      </c>
      <c r="D620" s="48">
        <v>3</v>
      </c>
      <c r="E620" s="48">
        <v>-1</v>
      </c>
      <c r="F620" s="49">
        <v>5</v>
      </c>
      <c r="G620" s="49">
        <v>3</v>
      </c>
      <c r="H620" s="49">
        <v>-1</v>
      </c>
      <c r="I620" s="50">
        <v>5</v>
      </c>
      <c r="J620" s="50">
        <v>3</v>
      </c>
      <c r="K620" s="50">
        <v>-1</v>
      </c>
      <c r="L620" s="51">
        <v>5</v>
      </c>
      <c r="M620" s="51">
        <v>3</v>
      </c>
      <c r="N620" s="51">
        <v>-1</v>
      </c>
    </row>
    <row r="621" spans="1:14" x14ac:dyDescent="0.35">
      <c r="A621" s="25">
        <f t="shared" si="11"/>
        <v>22</v>
      </c>
      <c r="B621" s="26" t="str">
        <f>VLOOKUP(A621,Banen!A$2:B$50,2,0)</f>
        <v>Bæver</v>
      </c>
      <c r="C621" s="48">
        <v>5</v>
      </c>
      <c r="D621" s="48">
        <v>3</v>
      </c>
      <c r="E621" s="48">
        <v>-1</v>
      </c>
      <c r="F621" s="49">
        <v>5</v>
      </c>
      <c r="G621" s="49">
        <v>3</v>
      </c>
      <c r="H621" s="49">
        <v>-1</v>
      </c>
      <c r="I621" s="50">
        <v>5</v>
      </c>
      <c r="J621" s="50">
        <v>3</v>
      </c>
      <c r="K621" s="50">
        <v>-1</v>
      </c>
      <c r="L621" s="51">
        <v>5</v>
      </c>
      <c r="M621" s="51">
        <v>3</v>
      </c>
      <c r="N621" s="51">
        <v>-1</v>
      </c>
    </row>
    <row r="622" spans="1:14" x14ac:dyDescent="0.35">
      <c r="A622" s="25">
        <f t="shared" si="11"/>
        <v>23</v>
      </c>
      <c r="B622" s="26" t="str">
        <f>VLOOKUP(A622,Banen!A$2:B$50,2,0)</f>
        <v>Ulv</v>
      </c>
      <c r="C622" s="48">
        <v>5</v>
      </c>
      <c r="D622" s="48">
        <v>3</v>
      </c>
      <c r="E622" s="48">
        <v>-1</v>
      </c>
      <c r="F622" s="49">
        <v>5</v>
      </c>
      <c r="G622" s="49">
        <v>3</v>
      </c>
      <c r="H622" s="49">
        <v>-1</v>
      </c>
      <c r="I622" s="50">
        <v>5</v>
      </c>
      <c r="J622" s="50">
        <v>3</v>
      </c>
      <c r="K622" s="50">
        <v>-1</v>
      </c>
      <c r="L622" s="51">
        <v>5</v>
      </c>
      <c r="M622" s="51">
        <v>3</v>
      </c>
      <c r="N622" s="51">
        <v>-1</v>
      </c>
    </row>
    <row r="623" spans="1:14" x14ac:dyDescent="0.35">
      <c r="A623" s="25">
        <f t="shared" si="11"/>
        <v>24</v>
      </c>
      <c r="B623" s="26" t="str">
        <f>VLOOKUP(A623,Banen!A$2:B$50,2,0)</f>
        <v>Grævling</v>
      </c>
      <c r="C623" s="48">
        <v>5</v>
      </c>
      <c r="D623" s="48">
        <v>3</v>
      </c>
      <c r="E623" s="48">
        <v>-1</v>
      </c>
      <c r="F623" s="49">
        <v>5</v>
      </c>
      <c r="G623" s="49">
        <v>3</v>
      </c>
      <c r="H623" s="49">
        <v>-1</v>
      </c>
      <c r="I623" s="50">
        <v>5</v>
      </c>
      <c r="J623" s="50">
        <v>3</v>
      </c>
      <c r="K623" s="50">
        <v>-1</v>
      </c>
      <c r="L623" s="51">
        <v>5</v>
      </c>
      <c r="M623" s="51">
        <v>3</v>
      </c>
      <c r="N623" s="51">
        <v>-1</v>
      </c>
    </row>
    <row r="624" spans="1:14" x14ac:dyDescent="0.35">
      <c r="A624" s="25">
        <f t="shared" si="11"/>
        <v>25</v>
      </c>
      <c r="B624" s="26" t="str">
        <f>VLOOKUP(A624,Banen!A$2:B$50,2,0)</f>
        <v>Urfugl</v>
      </c>
      <c r="C624" s="48">
        <v>5</v>
      </c>
      <c r="D624" s="48">
        <v>3</v>
      </c>
      <c r="E624" s="48">
        <v>-1</v>
      </c>
      <c r="F624" s="49">
        <v>5</v>
      </c>
      <c r="G624" s="49">
        <v>3</v>
      </c>
      <c r="H624" s="49">
        <v>-1</v>
      </c>
      <c r="I624" s="50">
        <v>5</v>
      </c>
      <c r="J624" s="50">
        <v>3</v>
      </c>
      <c r="K624" s="50">
        <v>-1</v>
      </c>
      <c r="L624" s="51">
        <v>5</v>
      </c>
      <c r="M624" s="51">
        <v>3</v>
      </c>
      <c r="N624" s="51">
        <v>-1</v>
      </c>
    </row>
    <row r="625" spans="1:14" x14ac:dyDescent="0.35">
      <c r="A625" s="25">
        <f t="shared" si="11"/>
        <v>26</v>
      </c>
      <c r="B625" s="26" t="str">
        <f>VLOOKUP(A625,Banen!A$2:B$50,2,0)</f>
        <v>Odder</v>
      </c>
      <c r="C625" s="48">
        <v>5</v>
      </c>
      <c r="D625" s="48">
        <v>3</v>
      </c>
      <c r="E625" s="48">
        <v>-1</v>
      </c>
      <c r="F625" s="49">
        <v>5</v>
      </c>
      <c r="G625" s="49">
        <v>3</v>
      </c>
      <c r="H625" s="49">
        <v>-1</v>
      </c>
      <c r="I625" s="50">
        <v>5</v>
      </c>
      <c r="J625" s="50">
        <v>3</v>
      </c>
      <c r="K625" s="50">
        <v>-1</v>
      </c>
      <c r="L625" s="51">
        <v>5</v>
      </c>
      <c r="M625" s="51">
        <v>3</v>
      </c>
      <c r="N625" s="51">
        <v>-1</v>
      </c>
    </row>
    <row r="626" spans="1:14" x14ac:dyDescent="0.35">
      <c r="A626" s="25">
        <f t="shared" si="11"/>
        <v>27</v>
      </c>
      <c r="B626" s="26" t="str">
        <f>VLOOKUP(A626,Banen!A$2:B$50,2,0)</f>
        <v>Rå</v>
      </c>
      <c r="C626" s="48">
        <v>5</v>
      </c>
      <c r="D626" s="48">
        <v>3</v>
      </c>
      <c r="E626" s="48">
        <v>-1</v>
      </c>
      <c r="F626" s="49">
        <v>5</v>
      </c>
      <c r="G626" s="49">
        <v>3</v>
      </c>
      <c r="H626" s="49">
        <v>-1</v>
      </c>
      <c r="I626" s="50">
        <v>5</v>
      </c>
      <c r="J626" s="50">
        <v>3</v>
      </c>
      <c r="K626" s="50">
        <v>-1</v>
      </c>
      <c r="L626" s="51">
        <v>5</v>
      </c>
      <c r="M626" s="51">
        <v>3</v>
      </c>
      <c r="N626" s="51">
        <v>-1</v>
      </c>
    </row>
    <row r="627" spans="1:14" x14ac:dyDescent="0.35">
      <c r="A627" s="25">
        <f t="shared" si="11"/>
        <v>28</v>
      </c>
      <c r="B627" s="26" t="str">
        <f>VLOOKUP(A627,Banen!A$2:B$50,2,0)</f>
        <v>Ræv</v>
      </c>
      <c r="C627" s="48">
        <v>5</v>
      </c>
      <c r="D627" s="48">
        <v>3</v>
      </c>
      <c r="E627" s="48">
        <v>-1</v>
      </c>
      <c r="F627" s="49">
        <v>5</v>
      </c>
      <c r="G627" s="49">
        <v>3</v>
      </c>
      <c r="H627" s="49">
        <v>-1</v>
      </c>
      <c r="I627" s="50">
        <v>5</v>
      </c>
      <c r="J627" s="50">
        <v>3</v>
      </c>
      <c r="K627" s="50">
        <v>-1</v>
      </c>
      <c r="L627" s="51">
        <v>5</v>
      </c>
      <c r="M627" s="51">
        <v>3</v>
      </c>
      <c r="N627" s="51">
        <v>-1</v>
      </c>
    </row>
    <row r="628" spans="1:14" x14ac:dyDescent="0.35">
      <c r="A628" s="25">
        <f t="shared" si="11"/>
        <v>29</v>
      </c>
      <c r="B628" s="26" t="str">
        <f>VLOOKUP(A628,Banen!A$2:B$50,2,0)</f>
        <v>Hare</v>
      </c>
      <c r="C628" s="48">
        <v>5</v>
      </c>
      <c r="D628" s="48">
        <v>3</v>
      </c>
      <c r="E628" s="48">
        <v>-1</v>
      </c>
      <c r="F628" s="49">
        <v>5</v>
      </c>
      <c r="G628" s="49">
        <v>3</v>
      </c>
      <c r="H628" s="49">
        <v>-1</v>
      </c>
      <c r="I628" s="50">
        <v>5</v>
      </c>
      <c r="J628" s="50">
        <v>3</v>
      </c>
      <c r="K628" s="50">
        <v>-1</v>
      </c>
      <c r="L628" s="51">
        <v>5</v>
      </c>
      <c r="M628" s="51">
        <v>3</v>
      </c>
      <c r="N628" s="51">
        <v>-1</v>
      </c>
    </row>
    <row r="629" spans="1:14" x14ac:dyDescent="0.35">
      <c r="A629" s="25">
        <f t="shared" si="11"/>
        <v>30</v>
      </c>
      <c r="B629" s="26" t="str">
        <f>VLOOKUP(A629,Banen!A$2:B$50,2,0)</f>
        <v>Løbene Gris</v>
      </c>
      <c r="C629" s="48">
        <v>5</v>
      </c>
      <c r="D629" s="48">
        <v>3</v>
      </c>
      <c r="E629" s="48">
        <v>-1</v>
      </c>
      <c r="F629" s="49">
        <v>5</v>
      </c>
      <c r="G629" s="49">
        <v>3</v>
      </c>
      <c r="H629" s="49">
        <v>-1</v>
      </c>
      <c r="I629" s="50">
        <v>5</v>
      </c>
      <c r="J629" s="50">
        <v>3</v>
      </c>
      <c r="K629" s="50">
        <v>-1</v>
      </c>
      <c r="L629" s="51">
        <v>5</v>
      </c>
      <c r="M629" s="51">
        <v>3</v>
      </c>
      <c r="N629" s="51">
        <v>-1</v>
      </c>
    </row>
    <row r="630" spans="1:14" x14ac:dyDescent="0.35">
      <c r="A630" s="25">
        <f t="shared" si="11"/>
        <v>31</v>
      </c>
      <c r="B630" s="26">
        <f>VLOOKUP(A630,Banen!A$2:B$50,2,0)</f>
        <v>0</v>
      </c>
      <c r="C630" s="48">
        <v>5</v>
      </c>
      <c r="D630" s="48">
        <v>3</v>
      </c>
      <c r="E630" s="48">
        <v>-1</v>
      </c>
      <c r="F630" s="49">
        <v>5</v>
      </c>
      <c r="G630" s="49">
        <v>3</v>
      </c>
      <c r="H630" s="49">
        <v>-1</v>
      </c>
      <c r="I630" s="50">
        <v>5</v>
      </c>
      <c r="J630" s="50">
        <v>3</v>
      </c>
      <c r="K630" s="50">
        <v>-1</v>
      </c>
      <c r="L630" s="51">
        <v>5</v>
      </c>
      <c r="M630" s="51">
        <v>3</v>
      </c>
      <c r="N630" s="51">
        <v>-1</v>
      </c>
    </row>
    <row r="631" spans="1:14" x14ac:dyDescent="0.35">
      <c r="A631" s="25">
        <f t="shared" si="11"/>
        <v>32</v>
      </c>
      <c r="B631" s="26">
        <f>VLOOKUP(A631,Banen!A$2:B$50,2,0)</f>
        <v>0</v>
      </c>
      <c r="C631" s="48">
        <v>5</v>
      </c>
      <c r="D631" s="48">
        <v>3</v>
      </c>
      <c r="E631" s="48">
        <v>-1</v>
      </c>
      <c r="F631" s="49">
        <v>5</v>
      </c>
      <c r="G631" s="49">
        <v>3</v>
      </c>
      <c r="H631" s="49">
        <v>-1</v>
      </c>
      <c r="I631" s="50">
        <v>5</v>
      </c>
      <c r="J631" s="50">
        <v>3</v>
      </c>
      <c r="K631" s="50">
        <v>-1</v>
      </c>
      <c r="L631" s="51">
        <v>5</v>
      </c>
      <c r="M631" s="51">
        <v>3</v>
      </c>
      <c r="N631" s="51">
        <v>-1</v>
      </c>
    </row>
    <row r="632" spans="1:14" x14ac:dyDescent="0.35">
      <c r="A632" s="25">
        <f t="shared" si="11"/>
        <v>33</v>
      </c>
      <c r="B632" s="26">
        <f>VLOOKUP(A632,Banen!A$2:B$50,2,0)</f>
        <v>0</v>
      </c>
      <c r="C632" s="48">
        <v>5</v>
      </c>
      <c r="D632" s="48">
        <v>3</v>
      </c>
      <c r="E632" s="48">
        <v>-1</v>
      </c>
      <c r="F632" s="49">
        <v>5</v>
      </c>
      <c r="G632" s="49">
        <v>3</v>
      </c>
      <c r="H632" s="49">
        <v>-1</v>
      </c>
      <c r="I632" s="50">
        <v>5</v>
      </c>
      <c r="J632" s="50">
        <v>3</v>
      </c>
      <c r="K632" s="50">
        <v>-1</v>
      </c>
      <c r="L632" s="51">
        <v>5</v>
      </c>
      <c r="M632" s="51">
        <v>3</v>
      </c>
      <c r="N632" s="51">
        <v>-1</v>
      </c>
    </row>
    <row r="633" spans="1:14" x14ac:dyDescent="0.35">
      <c r="A633" s="25">
        <f t="shared" si="11"/>
        <v>34</v>
      </c>
      <c r="B633" s="26">
        <f>VLOOKUP(A633,Banen!A$2:B$50,2,0)</f>
        <v>0</v>
      </c>
      <c r="C633" s="48">
        <v>5</v>
      </c>
      <c r="D633" s="48">
        <v>3</v>
      </c>
      <c r="E633" s="48">
        <v>-1</v>
      </c>
      <c r="F633" s="49">
        <v>5</v>
      </c>
      <c r="G633" s="49">
        <v>3</v>
      </c>
      <c r="H633" s="49">
        <v>-1</v>
      </c>
      <c r="I633" s="50">
        <v>5</v>
      </c>
      <c r="J633" s="50">
        <v>3</v>
      </c>
      <c r="K633" s="50">
        <v>-1</v>
      </c>
      <c r="L633" s="51">
        <v>5</v>
      </c>
      <c r="M633" s="51">
        <v>3</v>
      </c>
      <c r="N633" s="51">
        <v>-1</v>
      </c>
    </row>
    <row r="634" spans="1:14" x14ac:dyDescent="0.35">
      <c r="A634" s="25">
        <f t="shared" si="11"/>
        <v>35</v>
      </c>
      <c r="B634" s="26">
        <f>VLOOKUP(A634,Banen!A$2:B$50,2,0)</f>
        <v>0</v>
      </c>
      <c r="C634" s="48">
        <v>5</v>
      </c>
      <c r="D634" s="48">
        <v>3</v>
      </c>
      <c r="E634" s="48">
        <v>-1</v>
      </c>
      <c r="F634" s="49">
        <v>5</v>
      </c>
      <c r="G634" s="49">
        <v>3</v>
      </c>
      <c r="H634" s="49">
        <v>-1</v>
      </c>
      <c r="I634" s="50">
        <v>5</v>
      </c>
      <c r="J634" s="50">
        <v>3</v>
      </c>
      <c r="K634" s="50">
        <v>-1</v>
      </c>
      <c r="L634" s="51">
        <v>5</v>
      </c>
      <c r="M634" s="51">
        <v>3</v>
      </c>
      <c r="N634" s="51">
        <v>-1</v>
      </c>
    </row>
    <row r="635" spans="1:14" x14ac:dyDescent="0.35">
      <c r="A635" s="25">
        <f t="shared" si="11"/>
        <v>36</v>
      </c>
      <c r="B635" s="26">
        <f>VLOOKUP(A635,Banen!A$2:B$50,2,0)</f>
        <v>0</v>
      </c>
      <c r="C635" s="48">
        <v>5</v>
      </c>
      <c r="D635" s="48">
        <v>3</v>
      </c>
      <c r="E635" s="48">
        <v>-1</v>
      </c>
      <c r="F635" s="49">
        <v>5</v>
      </c>
      <c r="G635" s="49">
        <v>3</v>
      </c>
      <c r="H635" s="49">
        <v>-1</v>
      </c>
      <c r="I635" s="50">
        <v>5</v>
      </c>
      <c r="J635" s="50">
        <v>3</v>
      </c>
      <c r="K635" s="50">
        <v>-1</v>
      </c>
      <c r="L635" s="51">
        <v>5</v>
      </c>
      <c r="M635" s="51">
        <v>3</v>
      </c>
      <c r="N635" s="51">
        <v>-1</v>
      </c>
    </row>
    <row r="636" spans="1:14" x14ac:dyDescent="0.35">
      <c r="A636" s="25">
        <f t="shared" si="11"/>
        <v>37</v>
      </c>
      <c r="B636" s="26">
        <f>VLOOKUP(A636,Banen!A$2:B$50,2,0)</f>
        <v>0</v>
      </c>
      <c r="C636" s="48">
        <v>5</v>
      </c>
      <c r="D636" s="48">
        <v>3</v>
      </c>
      <c r="E636" s="48">
        <v>-1</v>
      </c>
      <c r="F636" s="49">
        <v>5</v>
      </c>
      <c r="G636" s="49">
        <v>3</v>
      </c>
      <c r="H636" s="49">
        <v>-1</v>
      </c>
      <c r="I636" s="50">
        <v>5</v>
      </c>
      <c r="J636" s="50">
        <v>3</v>
      </c>
      <c r="K636" s="50">
        <v>-1</v>
      </c>
      <c r="L636" s="51">
        <v>5</v>
      </c>
      <c r="M636" s="51">
        <v>3</v>
      </c>
      <c r="N636" s="51">
        <v>-1</v>
      </c>
    </row>
    <row r="637" spans="1:14" x14ac:dyDescent="0.35">
      <c r="A637" s="25">
        <f t="shared" si="11"/>
        <v>38</v>
      </c>
      <c r="B637" s="26">
        <f>VLOOKUP(A637,Banen!A$2:B$50,2,0)</f>
        <v>0</v>
      </c>
      <c r="C637" s="48">
        <v>5</v>
      </c>
      <c r="D637" s="48">
        <v>3</v>
      </c>
      <c r="E637" s="48">
        <v>-1</v>
      </c>
      <c r="F637" s="49">
        <v>5</v>
      </c>
      <c r="G637" s="49">
        <v>3</v>
      </c>
      <c r="H637" s="49">
        <v>-1</v>
      </c>
      <c r="I637" s="50">
        <v>5</v>
      </c>
      <c r="J637" s="50">
        <v>3</v>
      </c>
      <c r="K637" s="50">
        <v>-1</v>
      </c>
      <c r="L637" s="51">
        <v>5</v>
      </c>
      <c r="M637" s="51">
        <v>3</v>
      </c>
      <c r="N637" s="51">
        <v>-1</v>
      </c>
    </row>
    <row r="638" spans="1:14" x14ac:dyDescent="0.35">
      <c r="A638" s="25">
        <f t="shared" si="11"/>
        <v>39</v>
      </c>
      <c r="B638" s="26">
        <f>VLOOKUP(A638,Banen!A$2:B$50,2,0)</f>
        <v>0</v>
      </c>
      <c r="C638" s="48">
        <v>5</v>
      </c>
      <c r="D638" s="48">
        <v>3</v>
      </c>
      <c r="E638" s="48">
        <v>-1</v>
      </c>
      <c r="F638" s="49">
        <v>5</v>
      </c>
      <c r="G638" s="49">
        <v>3</v>
      </c>
      <c r="H638" s="49">
        <v>-1</v>
      </c>
      <c r="I638" s="50">
        <v>5</v>
      </c>
      <c r="J638" s="50">
        <v>3</v>
      </c>
      <c r="K638" s="50">
        <v>-1</v>
      </c>
      <c r="L638" s="51">
        <v>5</v>
      </c>
      <c r="M638" s="51">
        <v>3</v>
      </c>
      <c r="N638" s="51">
        <v>-1</v>
      </c>
    </row>
    <row r="639" spans="1:14" x14ac:dyDescent="0.35">
      <c r="A639" s="25">
        <f t="shared" si="11"/>
        <v>40</v>
      </c>
      <c r="B639" s="26">
        <f>VLOOKUP(A639,Banen!A$2:B$50,2,0)</f>
        <v>0</v>
      </c>
      <c r="C639" s="48">
        <v>5</v>
      </c>
      <c r="D639" s="48">
        <v>3</v>
      </c>
      <c r="E639" s="48">
        <v>-1</v>
      </c>
      <c r="F639" s="49">
        <v>5</v>
      </c>
      <c r="G639" s="49">
        <v>3</v>
      </c>
      <c r="H639" s="49">
        <v>-1</v>
      </c>
      <c r="I639" s="50">
        <v>5</v>
      </c>
      <c r="J639" s="50">
        <v>3</v>
      </c>
      <c r="K639" s="50">
        <v>-1</v>
      </c>
      <c r="L639" s="51">
        <v>5</v>
      </c>
      <c r="M639" s="51">
        <v>3</v>
      </c>
      <c r="N639" s="51">
        <v>-1</v>
      </c>
    </row>
    <row r="640" spans="1:14" x14ac:dyDescent="0.35">
      <c r="C640" s="1"/>
      <c r="D640" s="1"/>
      <c r="E640" s="1"/>
      <c r="F640" s="1"/>
    </row>
    <row r="642" spans="1:16" x14ac:dyDescent="0.35">
      <c r="B642" s="28" t="s">
        <v>63</v>
      </c>
      <c r="C642" s="83"/>
      <c r="D642" s="29"/>
      <c r="E642" s="30"/>
      <c r="F642" s="102"/>
      <c r="G642" s="103"/>
      <c r="H642" s="104"/>
      <c r="I642" s="102"/>
      <c r="J642" s="103"/>
      <c r="K642" s="104"/>
      <c r="L642" s="102"/>
      <c r="M642" s="103"/>
      <c r="N642" s="104"/>
      <c r="O642" s="105" t="str">
        <f>Startliste!A4</f>
        <v>JLT 22796394</v>
      </c>
      <c r="P642" s="106"/>
    </row>
    <row r="643" spans="1:16" x14ac:dyDescent="0.35">
      <c r="B643" s="28" t="s">
        <v>64</v>
      </c>
      <c r="C643" s="83"/>
      <c r="D643" s="29"/>
      <c r="E643" s="30"/>
      <c r="F643" s="102"/>
      <c r="G643" s="103"/>
      <c r="H643" s="104"/>
      <c r="I643" s="102"/>
      <c r="J643" s="103"/>
      <c r="K643" s="104"/>
      <c r="L643" s="102"/>
      <c r="M643" s="103"/>
      <c r="N643" s="104"/>
      <c r="O643" s="106"/>
      <c r="P643" s="106"/>
    </row>
    <row r="644" spans="1:16" x14ac:dyDescent="0.35">
      <c r="B644" s="28" t="s">
        <v>65</v>
      </c>
      <c r="C644" s="83"/>
      <c r="D644" s="31"/>
      <c r="E644" s="30"/>
      <c r="F644" s="102"/>
      <c r="G644" s="103"/>
      <c r="H644" s="104"/>
      <c r="I644" s="102"/>
      <c r="J644" s="103"/>
      <c r="K644" s="104"/>
      <c r="L644" s="102"/>
      <c r="M644" s="103"/>
      <c r="N644" s="104"/>
      <c r="O644" s="106"/>
      <c r="P644" s="106"/>
    </row>
    <row r="645" spans="1:16" x14ac:dyDescent="0.35">
      <c r="B645" s="2"/>
      <c r="C645" s="2"/>
      <c r="D645" s="2"/>
      <c r="E645" s="2"/>
      <c r="F645" s="2"/>
      <c r="G645" s="2"/>
      <c r="H645" s="2"/>
      <c r="I645" s="2"/>
      <c r="J645" s="2"/>
      <c r="K645" s="2"/>
      <c r="L645" s="2"/>
      <c r="M645" s="2"/>
      <c r="N645" s="2"/>
      <c r="O645" s="106"/>
      <c r="P645" s="106"/>
    </row>
    <row r="646" spans="1:16" x14ac:dyDescent="0.35">
      <c r="B646" s="28" t="s">
        <v>66</v>
      </c>
      <c r="C646" s="102"/>
      <c r="D646" s="103"/>
      <c r="E646" s="104"/>
      <c r="F646" s="102"/>
      <c r="G646" s="103"/>
      <c r="H646" s="104"/>
      <c r="I646" s="102"/>
      <c r="J646" s="103"/>
      <c r="K646" s="104"/>
      <c r="L646" s="102"/>
      <c r="M646" s="103"/>
      <c r="N646" s="104"/>
      <c r="O646" s="106"/>
      <c r="P646" s="106"/>
    </row>
    <row r="649" spans="1:16" x14ac:dyDescent="0.35">
      <c r="B649" s="3" t="s">
        <v>60</v>
      </c>
    </row>
    <row r="650" spans="1:16" x14ac:dyDescent="0.35">
      <c r="B650" s="3">
        <f>B596+1</f>
        <v>13</v>
      </c>
    </row>
    <row r="651" spans="1:16" x14ac:dyDescent="0.35">
      <c r="A651" s="22"/>
      <c r="B651" s="23"/>
      <c r="C651" s="99">
        <f>Startliste!C51</f>
        <v>49</v>
      </c>
      <c r="D651" s="99"/>
      <c r="E651" s="99"/>
      <c r="F651" s="99">
        <f>Startliste!C52</f>
        <v>50</v>
      </c>
      <c r="G651" s="99"/>
      <c r="H651" s="99"/>
      <c r="I651" s="99">
        <f>Startliste!C53</f>
        <v>51</v>
      </c>
      <c r="J651" s="99"/>
      <c r="K651" s="99"/>
      <c r="L651" s="99">
        <f>Startliste!C54</f>
        <v>52</v>
      </c>
      <c r="M651" s="99"/>
      <c r="N651" s="99"/>
    </row>
    <row r="652" spans="1:16" x14ac:dyDescent="0.35">
      <c r="A652" s="22"/>
      <c r="B652" s="23"/>
      <c r="C652" s="100">
        <f>Startliste!D51</f>
        <v>0</v>
      </c>
      <c r="D652" s="100"/>
      <c r="E652" s="100"/>
      <c r="F652" s="100">
        <f>Startliste!D52</f>
        <v>0</v>
      </c>
      <c r="G652" s="100"/>
      <c r="H652" s="100"/>
      <c r="I652" s="100">
        <f>Startliste!D53</f>
        <v>0</v>
      </c>
      <c r="J652" s="100"/>
      <c r="K652" s="100"/>
      <c r="L652" s="100">
        <f>Startliste!D54</f>
        <v>0</v>
      </c>
      <c r="M652" s="100"/>
      <c r="N652" s="100"/>
    </row>
    <row r="653" spans="1:16" x14ac:dyDescent="0.35">
      <c r="A653" s="85" t="s">
        <v>67</v>
      </c>
      <c r="B653" s="24" t="s">
        <v>68</v>
      </c>
      <c r="C653" s="101"/>
      <c r="D653" s="101"/>
      <c r="E653" s="101"/>
      <c r="F653" s="101"/>
      <c r="G653" s="101"/>
      <c r="H653" s="101"/>
      <c r="I653" s="101"/>
      <c r="J653" s="101"/>
      <c r="K653" s="101"/>
      <c r="L653" s="101"/>
      <c r="M653" s="101"/>
      <c r="N653" s="101"/>
      <c r="O653" s="5"/>
      <c r="P653" s="2"/>
    </row>
    <row r="654" spans="1:16" x14ac:dyDescent="0.35">
      <c r="A654" s="25">
        <v>1</v>
      </c>
      <c r="B654" s="26" t="str">
        <f>VLOOKUP(A654,Banen!A$2:B$50,2,0)</f>
        <v>Muflon</v>
      </c>
      <c r="C654" s="48">
        <v>5</v>
      </c>
      <c r="D654" s="48">
        <v>3</v>
      </c>
      <c r="E654" s="48">
        <v>-1</v>
      </c>
      <c r="F654" s="49">
        <v>5</v>
      </c>
      <c r="G654" s="49">
        <v>3</v>
      </c>
      <c r="H654" s="49">
        <v>-1</v>
      </c>
      <c r="I654" s="50">
        <v>5</v>
      </c>
      <c r="J654" s="50">
        <v>3</v>
      </c>
      <c r="K654" s="50">
        <v>-1</v>
      </c>
      <c r="L654" s="51">
        <v>5</v>
      </c>
      <c r="M654" s="51">
        <v>3</v>
      </c>
      <c r="N654" s="51">
        <v>-1</v>
      </c>
    </row>
    <row r="655" spans="1:16" x14ac:dyDescent="0.35">
      <c r="A655" s="25">
        <f>A654+1</f>
        <v>2</v>
      </c>
      <c r="B655" s="26" t="str">
        <f>VLOOKUP(A655,Banen!A$2:B$50,2,0)</f>
        <v>Kok</v>
      </c>
      <c r="C655" s="48">
        <v>5</v>
      </c>
      <c r="D655" s="48">
        <v>3</v>
      </c>
      <c r="E655" s="48">
        <v>-1</v>
      </c>
      <c r="F655" s="49">
        <v>5</v>
      </c>
      <c r="G655" s="49">
        <v>3</v>
      </c>
      <c r="H655" s="49">
        <v>-1</v>
      </c>
      <c r="I655" s="50">
        <v>5</v>
      </c>
      <c r="J655" s="50">
        <v>3</v>
      </c>
      <c r="K655" s="50">
        <v>-1</v>
      </c>
      <c r="L655" s="51">
        <v>5</v>
      </c>
      <c r="M655" s="51">
        <v>3</v>
      </c>
      <c r="N655" s="51">
        <v>-1</v>
      </c>
    </row>
    <row r="656" spans="1:16" x14ac:dyDescent="0.35">
      <c r="A656" s="25">
        <f t="shared" ref="A656:A693" si="12">A655+1</f>
        <v>3</v>
      </c>
      <c r="B656" s="26" t="str">
        <f>VLOOKUP(A656,Banen!A$2:B$50,2,0)</f>
        <v>Jærv</v>
      </c>
      <c r="C656" s="48">
        <v>5</v>
      </c>
      <c r="D656" s="48">
        <v>3</v>
      </c>
      <c r="E656" s="48">
        <v>-1</v>
      </c>
      <c r="F656" s="49">
        <v>5</v>
      </c>
      <c r="G656" s="49">
        <v>3</v>
      </c>
      <c r="H656" s="49">
        <v>-1</v>
      </c>
      <c r="I656" s="50">
        <v>5</v>
      </c>
      <c r="J656" s="50">
        <v>3</v>
      </c>
      <c r="K656" s="50">
        <v>-1</v>
      </c>
      <c r="L656" s="51">
        <v>5</v>
      </c>
      <c r="M656" s="51">
        <v>3</v>
      </c>
      <c r="N656" s="51">
        <v>-1</v>
      </c>
    </row>
    <row r="657" spans="1:14" x14ac:dyDescent="0.35">
      <c r="A657" s="25">
        <f t="shared" si="12"/>
        <v>4</v>
      </c>
      <c r="B657" s="26" t="str">
        <f>VLOOKUP(A657,Banen!A$2:B$50,2,0)</f>
        <v>Mårhund</v>
      </c>
      <c r="C657" s="48">
        <v>5</v>
      </c>
      <c r="D657" s="48">
        <v>3</v>
      </c>
      <c r="E657" s="48">
        <v>-1</v>
      </c>
      <c r="F657" s="49">
        <v>5</v>
      </c>
      <c r="G657" s="49">
        <v>3</v>
      </c>
      <c r="H657" s="49">
        <v>-1</v>
      </c>
      <c r="I657" s="50">
        <v>5</v>
      </c>
      <c r="J657" s="50">
        <v>3</v>
      </c>
      <c r="K657" s="50">
        <v>-1</v>
      </c>
      <c r="L657" s="51">
        <v>5</v>
      </c>
      <c r="M657" s="51">
        <v>3</v>
      </c>
      <c r="N657" s="51">
        <v>-1</v>
      </c>
    </row>
    <row r="658" spans="1:14" x14ac:dyDescent="0.35">
      <c r="A658" s="25">
        <f t="shared" si="12"/>
        <v>5</v>
      </c>
      <c r="B658" s="26" t="str">
        <f>VLOOKUP(A658,Banen!A$2:B$50,2,0)</f>
        <v>Bæver</v>
      </c>
      <c r="C658" s="48">
        <v>5</v>
      </c>
      <c r="D658" s="48">
        <v>3</v>
      </c>
      <c r="E658" s="48">
        <v>-1</v>
      </c>
      <c r="F658" s="49">
        <v>5</v>
      </c>
      <c r="G658" s="49">
        <v>3</v>
      </c>
      <c r="H658" s="49">
        <v>-1</v>
      </c>
      <c r="I658" s="50">
        <v>5</v>
      </c>
      <c r="J658" s="50">
        <v>3</v>
      </c>
      <c r="K658" s="50">
        <v>-1</v>
      </c>
      <c r="L658" s="51">
        <v>5</v>
      </c>
      <c r="M658" s="51">
        <v>3</v>
      </c>
      <c r="N658" s="51">
        <v>-1</v>
      </c>
    </row>
    <row r="659" spans="1:14" x14ac:dyDescent="0.35">
      <c r="A659" s="25">
        <f t="shared" si="12"/>
        <v>6</v>
      </c>
      <c r="B659" s="26" t="str">
        <f>VLOOKUP(A659,Banen!A$2:B$50,2,0)</f>
        <v>Buk</v>
      </c>
      <c r="C659" s="48">
        <v>5</v>
      </c>
      <c r="D659" s="48">
        <v>3</v>
      </c>
      <c r="E659" s="48">
        <v>-1</v>
      </c>
      <c r="F659" s="49">
        <v>5</v>
      </c>
      <c r="G659" s="49">
        <v>3</v>
      </c>
      <c r="H659" s="49">
        <v>-1</v>
      </c>
      <c r="I659" s="50">
        <v>5</v>
      </c>
      <c r="J659" s="50">
        <v>3</v>
      </c>
      <c r="K659" s="50">
        <v>-1</v>
      </c>
      <c r="L659" s="51">
        <v>5</v>
      </c>
      <c r="M659" s="51">
        <v>3</v>
      </c>
      <c r="N659" s="51">
        <v>-1</v>
      </c>
    </row>
    <row r="660" spans="1:14" x14ac:dyDescent="0.35">
      <c r="A660" s="25">
        <f t="shared" si="12"/>
        <v>7</v>
      </c>
      <c r="B660" s="26" t="str">
        <f>VLOOKUP(A660,Banen!A$2:B$50,2,0)</f>
        <v>Gimse</v>
      </c>
      <c r="C660" s="48">
        <v>5</v>
      </c>
      <c r="D660" s="48">
        <v>3</v>
      </c>
      <c r="E660" s="48">
        <v>-1</v>
      </c>
      <c r="F660" s="49">
        <v>5</v>
      </c>
      <c r="G660" s="49">
        <v>3</v>
      </c>
      <c r="H660" s="49">
        <v>-1</v>
      </c>
      <c r="I660" s="50">
        <v>5</v>
      </c>
      <c r="J660" s="50">
        <v>3</v>
      </c>
      <c r="K660" s="50">
        <v>-1</v>
      </c>
      <c r="L660" s="51">
        <v>5</v>
      </c>
      <c r="M660" s="51">
        <v>3</v>
      </c>
      <c r="N660" s="51">
        <v>-1</v>
      </c>
    </row>
    <row r="661" spans="1:14" x14ac:dyDescent="0.35">
      <c r="A661" s="25">
        <f t="shared" si="12"/>
        <v>8</v>
      </c>
      <c r="B661" s="26" t="str">
        <f>VLOOKUP(A661,Banen!A$2:B$50,2,0)</f>
        <v>Ræv</v>
      </c>
      <c r="C661" s="48">
        <v>5</v>
      </c>
      <c r="D661" s="48">
        <v>3</v>
      </c>
      <c r="E661" s="48">
        <v>-1</v>
      </c>
      <c r="F661" s="49">
        <v>5</v>
      </c>
      <c r="G661" s="49">
        <v>3</v>
      </c>
      <c r="H661" s="49">
        <v>-1</v>
      </c>
      <c r="I661" s="50">
        <v>5</v>
      </c>
      <c r="J661" s="50">
        <v>3</v>
      </c>
      <c r="K661" s="50">
        <v>-1</v>
      </c>
      <c r="L661" s="51">
        <v>5</v>
      </c>
      <c r="M661" s="51">
        <v>3</v>
      </c>
      <c r="N661" s="51">
        <v>-1</v>
      </c>
    </row>
    <row r="662" spans="1:14" x14ac:dyDescent="0.35">
      <c r="A662" s="25">
        <f t="shared" si="12"/>
        <v>9</v>
      </c>
      <c r="B662" s="26" t="str">
        <f>VLOOKUP(A662,Banen!A$2:B$50,2,0)</f>
        <v>Tjur</v>
      </c>
      <c r="C662" s="48">
        <v>5</v>
      </c>
      <c r="D662" s="48">
        <v>3</v>
      </c>
      <c r="E662" s="48">
        <v>-1</v>
      </c>
      <c r="F662" s="49">
        <v>5</v>
      </c>
      <c r="G662" s="49">
        <v>3</v>
      </c>
      <c r="H662" s="49">
        <v>-1</v>
      </c>
      <c r="I662" s="50">
        <v>5</v>
      </c>
      <c r="J662" s="50">
        <v>3</v>
      </c>
      <c r="K662" s="50">
        <v>-1</v>
      </c>
      <c r="L662" s="51">
        <v>5</v>
      </c>
      <c r="M662" s="51">
        <v>3</v>
      </c>
      <c r="N662" s="51">
        <v>-1</v>
      </c>
    </row>
    <row r="663" spans="1:14" x14ac:dyDescent="0.35">
      <c r="A663" s="25">
        <f t="shared" si="12"/>
        <v>10</v>
      </c>
      <c r="B663" s="26" t="str">
        <f>VLOOKUP(A663,Banen!A$2:B$50,2,0)</f>
        <v>Vaskebjørn</v>
      </c>
      <c r="C663" s="48">
        <v>5</v>
      </c>
      <c r="D663" s="48">
        <v>3</v>
      </c>
      <c r="E663" s="48">
        <v>-1</v>
      </c>
      <c r="F663" s="49">
        <v>5</v>
      </c>
      <c r="G663" s="49">
        <v>3</v>
      </c>
      <c r="H663" s="49">
        <v>-1</v>
      </c>
      <c r="I663" s="50">
        <v>5</v>
      </c>
      <c r="J663" s="50">
        <v>3</v>
      </c>
      <c r="K663" s="50">
        <v>-1</v>
      </c>
      <c r="L663" s="51">
        <v>5</v>
      </c>
      <c r="M663" s="51">
        <v>3</v>
      </c>
      <c r="N663" s="51">
        <v>-1</v>
      </c>
    </row>
    <row r="664" spans="1:14" x14ac:dyDescent="0.35">
      <c r="A664" s="25">
        <f t="shared" si="12"/>
        <v>11</v>
      </c>
      <c r="B664" s="26" t="str">
        <f>VLOOKUP(A664,Banen!A$2:B$50,2,0)</f>
        <v>Kronhjort</v>
      </c>
      <c r="C664" s="48">
        <v>5</v>
      </c>
      <c r="D664" s="48">
        <v>3</v>
      </c>
      <c r="E664" s="48">
        <v>-1</v>
      </c>
      <c r="F664" s="49">
        <v>5</v>
      </c>
      <c r="G664" s="49">
        <v>3</v>
      </c>
      <c r="H664" s="49">
        <v>-1</v>
      </c>
      <c r="I664" s="50">
        <v>5</v>
      </c>
      <c r="J664" s="50">
        <v>3</v>
      </c>
      <c r="K664" s="50">
        <v>-1</v>
      </c>
      <c r="L664" s="51">
        <v>5</v>
      </c>
      <c r="M664" s="51">
        <v>3</v>
      </c>
      <c r="N664" s="51">
        <v>-1</v>
      </c>
    </row>
    <row r="665" spans="1:14" x14ac:dyDescent="0.35">
      <c r="A665" s="25">
        <f t="shared" si="12"/>
        <v>12</v>
      </c>
      <c r="B665" s="26" t="str">
        <f>VLOOKUP(A665,Banen!A$2:B$50,2,0)</f>
        <v>Dåhjort</v>
      </c>
      <c r="C665" s="48">
        <v>5</v>
      </c>
      <c r="D665" s="48">
        <v>3</v>
      </c>
      <c r="E665" s="48">
        <v>-1</v>
      </c>
      <c r="F665" s="49">
        <v>5</v>
      </c>
      <c r="G665" s="49">
        <v>3</v>
      </c>
      <c r="H665" s="49">
        <v>-1</v>
      </c>
      <c r="I665" s="50">
        <v>5</v>
      </c>
      <c r="J665" s="50">
        <v>3</v>
      </c>
      <c r="K665" s="50">
        <v>-1</v>
      </c>
      <c r="L665" s="51">
        <v>5</v>
      </c>
      <c r="M665" s="51">
        <v>3</v>
      </c>
      <c r="N665" s="51">
        <v>-1</v>
      </c>
    </row>
    <row r="666" spans="1:14" x14ac:dyDescent="0.35">
      <c r="A666" s="25">
        <f t="shared" si="12"/>
        <v>13</v>
      </c>
      <c r="B666" s="26" t="str">
        <f>VLOOKUP(A666,Banen!A$2:B$50,2,0)</f>
        <v>Stenbuk Brun</v>
      </c>
      <c r="C666" s="48">
        <v>5</v>
      </c>
      <c r="D666" s="48">
        <v>3</v>
      </c>
      <c r="E666" s="48">
        <v>-1</v>
      </c>
      <c r="F666" s="49">
        <v>5</v>
      </c>
      <c r="G666" s="49">
        <v>3</v>
      </c>
      <c r="H666" s="49">
        <v>-1</v>
      </c>
      <c r="I666" s="50">
        <v>5</v>
      </c>
      <c r="J666" s="50">
        <v>3</v>
      </c>
      <c r="K666" s="50">
        <v>-1</v>
      </c>
      <c r="L666" s="51">
        <v>5</v>
      </c>
      <c r="M666" s="51">
        <v>3</v>
      </c>
      <c r="N666" s="51">
        <v>-1</v>
      </c>
    </row>
    <row r="667" spans="1:14" x14ac:dyDescent="0.35">
      <c r="A667" s="25">
        <f t="shared" si="12"/>
        <v>14</v>
      </c>
      <c r="B667" s="26" t="str">
        <f>VLOOKUP(A667,Banen!A$2:B$50,2,0)</f>
        <v>And</v>
      </c>
      <c r="C667" s="48">
        <v>5</v>
      </c>
      <c r="D667" s="48">
        <v>3</v>
      </c>
      <c r="E667" s="48">
        <v>-1</v>
      </c>
      <c r="F667" s="49">
        <v>5</v>
      </c>
      <c r="G667" s="49">
        <v>3</v>
      </c>
      <c r="H667" s="49">
        <v>-1</v>
      </c>
      <c r="I667" s="50">
        <v>5</v>
      </c>
      <c r="J667" s="50">
        <v>3</v>
      </c>
      <c r="K667" s="50">
        <v>-1</v>
      </c>
      <c r="L667" s="51">
        <v>5</v>
      </c>
      <c r="M667" s="51">
        <v>3</v>
      </c>
      <c r="N667" s="51">
        <v>-1</v>
      </c>
    </row>
    <row r="668" spans="1:14" x14ac:dyDescent="0.35">
      <c r="A668" s="25">
        <f t="shared" si="12"/>
        <v>15</v>
      </c>
      <c r="B668" s="26" t="str">
        <f>VLOOKUP(A668,Banen!A$2:B$50,2,0)</f>
        <v>Kalkun</v>
      </c>
      <c r="C668" s="48">
        <v>5</v>
      </c>
      <c r="D668" s="48">
        <v>3</v>
      </c>
      <c r="E668" s="48">
        <v>-1</v>
      </c>
      <c r="F668" s="49">
        <v>5</v>
      </c>
      <c r="G668" s="49">
        <v>3</v>
      </c>
      <c r="H668" s="49">
        <v>-1</v>
      </c>
      <c r="I668" s="50">
        <v>5</v>
      </c>
      <c r="J668" s="50">
        <v>3</v>
      </c>
      <c r="K668" s="50">
        <v>-1</v>
      </c>
      <c r="L668" s="51">
        <v>5</v>
      </c>
      <c r="M668" s="51">
        <v>3</v>
      </c>
      <c r="N668" s="51">
        <v>-1</v>
      </c>
    </row>
    <row r="669" spans="1:14" x14ac:dyDescent="0.35">
      <c r="A669" s="25">
        <f t="shared" si="12"/>
        <v>16</v>
      </c>
      <c r="B669" s="26" t="str">
        <f>VLOOKUP(A669,Banen!A$2:B$50,2,0)</f>
        <v>Orne</v>
      </c>
      <c r="C669" s="48">
        <v>5</v>
      </c>
      <c r="D669" s="48">
        <v>3</v>
      </c>
      <c r="E669" s="48">
        <v>-1</v>
      </c>
      <c r="F669" s="49">
        <v>5</v>
      </c>
      <c r="G669" s="49">
        <v>3</v>
      </c>
      <c r="H669" s="49">
        <v>-1</v>
      </c>
      <c r="I669" s="50">
        <v>5</v>
      </c>
      <c r="J669" s="50">
        <v>3</v>
      </c>
      <c r="K669" s="50">
        <v>-1</v>
      </c>
      <c r="L669" s="51">
        <v>5</v>
      </c>
      <c r="M669" s="51">
        <v>3</v>
      </c>
      <c r="N669" s="51">
        <v>-1</v>
      </c>
    </row>
    <row r="670" spans="1:14" x14ac:dyDescent="0.35">
      <c r="A670" s="25">
        <f t="shared" si="12"/>
        <v>17</v>
      </c>
      <c r="B670" s="26" t="str">
        <f>VLOOKUP(A670,Banen!A$2:B$50,2,0)</f>
        <v>Gås</v>
      </c>
      <c r="C670" s="48">
        <v>5</v>
      </c>
      <c r="D670" s="48">
        <v>3</v>
      </c>
      <c r="E670" s="48">
        <v>-1</v>
      </c>
      <c r="F670" s="49">
        <v>5</v>
      </c>
      <c r="G670" s="49">
        <v>3</v>
      </c>
      <c r="H670" s="49">
        <v>-1</v>
      </c>
      <c r="I670" s="50">
        <v>5</v>
      </c>
      <c r="J670" s="50">
        <v>3</v>
      </c>
      <c r="K670" s="50">
        <v>-1</v>
      </c>
      <c r="L670" s="51">
        <v>5</v>
      </c>
      <c r="M670" s="51">
        <v>3</v>
      </c>
      <c r="N670" s="51">
        <v>-1</v>
      </c>
    </row>
    <row r="671" spans="1:14" x14ac:dyDescent="0.35">
      <c r="A671" s="25">
        <f t="shared" si="12"/>
        <v>18</v>
      </c>
      <c r="B671" s="26" t="str">
        <f>VLOOKUP(A671,Banen!A$2:B$50,2,0)</f>
        <v>Stenbuk Hvid</v>
      </c>
      <c r="C671" s="48">
        <v>5</v>
      </c>
      <c r="D671" s="48">
        <v>3</v>
      </c>
      <c r="E671" s="48">
        <v>-1</v>
      </c>
      <c r="F671" s="49">
        <v>5</v>
      </c>
      <c r="G671" s="49">
        <v>3</v>
      </c>
      <c r="H671" s="49">
        <v>-1</v>
      </c>
      <c r="I671" s="50">
        <v>5</v>
      </c>
      <c r="J671" s="50">
        <v>3</v>
      </c>
      <c r="K671" s="50">
        <v>-1</v>
      </c>
      <c r="L671" s="51">
        <v>5</v>
      </c>
      <c r="M671" s="51">
        <v>3</v>
      </c>
      <c r="N671" s="51">
        <v>-1</v>
      </c>
    </row>
    <row r="672" spans="1:14" x14ac:dyDescent="0.35">
      <c r="A672" s="25">
        <f t="shared" si="12"/>
        <v>19</v>
      </c>
      <c r="B672" s="26" t="str">
        <f>VLOOKUP(A672,Banen!A$2:B$50,2,0)</f>
        <v>Muflon</v>
      </c>
      <c r="C672" s="48">
        <v>5</v>
      </c>
      <c r="D672" s="48">
        <v>3</v>
      </c>
      <c r="E672" s="48">
        <v>-1</v>
      </c>
      <c r="F672" s="49">
        <v>5</v>
      </c>
      <c r="G672" s="49">
        <v>3</v>
      </c>
      <c r="H672" s="49">
        <v>-1</v>
      </c>
      <c r="I672" s="50">
        <v>5</v>
      </c>
      <c r="J672" s="50">
        <v>3</v>
      </c>
      <c r="K672" s="50">
        <v>-1</v>
      </c>
      <c r="L672" s="51">
        <v>5</v>
      </c>
      <c r="M672" s="51">
        <v>3</v>
      </c>
      <c r="N672" s="51">
        <v>-1</v>
      </c>
    </row>
    <row r="673" spans="1:14" x14ac:dyDescent="0.35">
      <c r="A673" s="25">
        <f t="shared" si="12"/>
        <v>20</v>
      </c>
      <c r="B673" s="26" t="str">
        <f>VLOOKUP(A673,Banen!A$2:B$50,2,0)</f>
        <v>Rensdyr</v>
      </c>
      <c r="C673" s="48">
        <v>5</v>
      </c>
      <c r="D673" s="48">
        <v>3</v>
      </c>
      <c r="E673" s="48">
        <v>-1</v>
      </c>
      <c r="F673" s="49">
        <v>5</v>
      </c>
      <c r="G673" s="49">
        <v>3</v>
      </c>
      <c r="H673" s="49">
        <v>-1</v>
      </c>
      <c r="I673" s="50">
        <v>5</v>
      </c>
      <c r="J673" s="50">
        <v>3</v>
      </c>
      <c r="K673" s="50">
        <v>-1</v>
      </c>
      <c r="L673" s="51">
        <v>5</v>
      </c>
      <c r="M673" s="51">
        <v>3</v>
      </c>
      <c r="N673" s="51">
        <v>-1</v>
      </c>
    </row>
    <row r="674" spans="1:14" x14ac:dyDescent="0.35">
      <c r="A674" s="25">
        <f t="shared" si="12"/>
        <v>21</v>
      </c>
      <c r="B674" s="26" t="str">
        <f>VLOOKUP(A674,Banen!A$2:B$50,2,0)</f>
        <v>Kok</v>
      </c>
      <c r="C674" s="48">
        <v>5</v>
      </c>
      <c r="D674" s="48">
        <v>3</v>
      </c>
      <c r="E674" s="48">
        <v>-1</v>
      </c>
      <c r="F674" s="49">
        <v>5</v>
      </c>
      <c r="G674" s="49">
        <v>3</v>
      </c>
      <c r="H674" s="49">
        <v>-1</v>
      </c>
      <c r="I674" s="50">
        <v>5</v>
      </c>
      <c r="J674" s="50">
        <v>3</v>
      </c>
      <c r="K674" s="50">
        <v>-1</v>
      </c>
      <c r="L674" s="51">
        <v>5</v>
      </c>
      <c r="M674" s="51">
        <v>3</v>
      </c>
      <c r="N674" s="51">
        <v>-1</v>
      </c>
    </row>
    <row r="675" spans="1:14" x14ac:dyDescent="0.35">
      <c r="A675" s="25">
        <f t="shared" si="12"/>
        <v>22</v>
      </c>
      <c r="B675" s="26" t="str">
        <f>VLOOKUP(A675,Banen!A$2:B$50,2,0)</f>
        <v>Bæver</v>
      </c>
      <c r="C675" s="48">
        <v>5</v>
      </c>
      <c r="D675" s="48">
        <v>3</v>
      </c>
      <c r="E675" s="48">
        <v>-1</v>
      </c>
      <c r="F675" s="49">
        <v>5</v>
      </c>
      <c r="G675" s="49">
        <v>3</v>
      </c>
      <c r="H675" s="49">
        <v>-1</v>
      </c>
      <c r="I675" s="50">
        <v>5</v>
      </c>
      <c r="J675" s="50">
        <v>3</v>
      </c>
      <c r="K675" s="50">
        <v>-1</v>
      </c>
      <c r="L675" s="51">
        <v>5</v>
      </c>
      <c r="M675" s="51">
        <v>3</v>
      </c>
      <c r="N675" s="51">
        <v>-1</v>
      </c>
    </row>
    <row r="676" spans="1:14" x14ac:dyDescent="0.35">
      <c r="A676" s="25">
        <f t="shared" si="12"/>
        <v>23</v>
      </c>
      <c r="B676" s="26" t="str">
        <f>VLOOKUP(A676,Banen!A$2:B$50,2,0)</f>
        <v>Ulv</v>
      </c>
      <c r="C676" s="48">
        <v>5</v>
      </c>
      <c r="D676" s="48">
        <v>3</v>
      </c>
      <c r="E676" s="48">
        <v>-1</v>
      </c>
      <c r="F676" s="49">
        <v>5</v>
      </c>
      <c r="G676" s="49">
        <v>3</v>
      </c>
      <c r="H676" s="49">
        <v>-1</v>
      </c>
      <c r="I676" s="50">
        <v>5</v>
      </c>
      <c r="J676" s="50">
        <v>3</v>
      </c>
      <c r="K676" s="50">
        <v>-1</v>
      </c>
      <c r="L676" s="51">
        <v>5</v>
      </c>
      <c r="M676" s="51">
        <v>3</v>
      </c>
      <c r="N676" s="51">
        <v>-1</v>
      </c>
    </row>
    <row r="677" spans="1:14" x14ac:dyDescent="0.35">
      <c r="A677" s="25">
        <f t="shared" si="12"/>
        <v>24</v>
      </c>
      <c r="B677" s="26" t="str">
        <f>VLOOKUP(A677,Banen!A$2:B$50,2,0)</f>
        <v>Grævling</v>
      </c>
      <c r="C677" s="48">
        <v>5</v>
      </c>
      <c r="D677" s="48">
        <v>3</v>
      </c>
      <c r="E677" s="48">
        <v>-1</v>
      </c>
      <c r="F677" s="49">
        <v>5</v>
      </c>
      <c r="G677" s="49">
        <v>3</v>
      </c>
      <c r="H677" s="49">
        <v>-1</v>
      </c>
      <c r="I677" s="50">
        <v>5</v>
      </c>
      <c r="J677" s="50">
        <v>3</v>
      </c>
      <c r="K677" s="50">
        <v>-1</v>
      </c>
      <c r="L677" s="51">
        <v>5</v>
      </c>
      <c r="M677" s="51">
        <v>3</v>
      </c>
      <c r="N677" s="51">
        <v>-1</v>
      </c>
    </row>
    <row r="678" spans="1:14" x14ac:dyDescent="0.35">
      <c r="A678" s="25">
        <f t="shared" si="12"/>
        <v>25</v>
      </c>
      <c r="B678" s="26" t="str">
        <f>VLOOKUP(A678,Banen!A$2:B$50,2,0)</f>
        <v>Urfugl</v>
      </c>
      <c r="C678" s="48">
        <v>5</v>
      </c>
      <c r="D678" s="48">
        <v>3</v>
      </c>
      <c r="E678" s="48">
        <v>-1</v>
      </c>
      <c r="F678" s="49">
        <v>5</v>
      </c>
      <c r="G678" s="49">
        <v>3</v>
      </c>
      <c r="H678" s="49">
        <v>-1</v>
      </c>
      <c r="I678" s="50">
        <v>5</v>
      </c>
      <c r="J678" s="50">
        <v>3</v>
      </c>
      <c r="K678" s="50">
        <v>-1</v>
      </c>
      <c r="L678" s="51">
        <v>5</v>
      </c>
      <c r="M678" s="51">
        <v>3</v>
      </c>
      <c r="N678" s="51">
        <v>-1</v>
      </c>
    </row>
    <row r="679" spans="1:14" x14ac:dyDescent="0.35">
      <c r="A679" s="25">
        <f t="shared" si="12"/>
        <v>26</v>
      </c>
      <c r="B679" s="26" t="str">
        <f>VLOOKUP(A679,Banen!A$2:B$50,2,0)</f>
        <v>Odder</v>
      </c>
      <c r="C679" s="48">
        <v>5</v>
      </c>
      <c r="D679" s="48">
        <v>3</v>
      </c>
      <c r="E679" s="48">
        <v>-1</v>
      </c>
      <c r="F679" s="49">
        <v>5</v>
      </c>
      <c r="G679" s="49">
        <v>3</v>
      </c>
      <c r="H679" s="49">
        <v>-1</v>
      </c>
      <c r="I679" s="50">
        <v>5</v>
      </c>
      <c r="J679" s="50">
        <v>3</v>
      </c>
      <c r="K679" s="50">
        <v>-1</v>
      </c>
      <c r="L679" s="51">
        <v>5</v>
      </c>
      <c r="M679" s="51">
        <v>3</v>
      </c>
      <c r="N679" s="51">
        <v>-1</v>
      </c>
    </row>
    <row r="680" spans="1:14" x14ac:dyDescent="0.35">
      <c r="A680" s="25">
        <f t="shared" si="12"/>
        <v>27</v>
      </c>
      <c r="B680" s="26" t="str">
        <f>VLOOKUP(A680,Banen!A$2:B$50,2,0)</f>
        <v>Rå</v>
      </c>
      <c r="C680" s="48">
        <v>5</v>
      </c>
      <c r="D680" s="48">
        <v>3</v>
      </c>
      <c r="E680" s="48">
        <v>-1</v>
      </c>
      <c r="F680" s="49">
        <v>5</v>
      </c>
      <c r="G680" s="49">
        <v>3</v>
      </c>
      <c r="H680" s="49">
        <v>-1</v>
      </c>
      <c r="I680" s="50">
        <v>5</v>
      </c>
      <c r="J680" s="50">
        <v>3</v>
      </c>
      <c r="K680" s="50">
        <v>-1</v>
      </c>
      <c r="L680" s="51">
        <v>5</v>
      </c>
      <c r="M680" s="51">
        <v>3</v>
      </c>
      <c r="N680" s="51">
        <v>-1</v>
      </c>
    </row>
    <row r="681" spans="1:14" x14ac:dyDescent="0.35">
      <c r="A681" s="25">
        <f t="shared" si="12"/>
        <v>28</v>
      </c>
      <c r="B681" s="26" t="str">
        <f>VLOOKUP(A681,Banen!A$2:B$50,2,0)</f>
        <v>Ræv</v>
      </c>
      <c r="C681" s="48">
        <v>5</v>
      </c>
      <c r="D681" s="48">
        <v>3</v>
      </c>
      <c r="E681" s="48">
        <v>-1</v>
      </c>
      <c r="F681" s="49">
        <v>5</v>
      </c>
      <c r="G681" s="49">
        <v>3</v>
      </c>
      <c r="H681" s="49">
        <v>-1</v>
      </c>
      <c r="I681" s="50">
        <v>5</v>
      </c>
      <c r="J681" s="50">
        <v>3</v>
      </c>
      <c r="K681" s="50">
        <v>-1</v>
      </c>
      <c r="L681" s="51">
        <v>5</v>
      </c>
      <c r="M681" s="51">
        <v>3</v>
      </c>
      <c r="N681" s="51">
        <v>-1</v>
      </c>
    </row>
    <row r="682" spans="1:14" x14ac:dyDescent="0.35">
      <c r="A682" s="25">
        <f t="shared" si="12"/>
        <v>29</v>
      </c>
      <c r="B682" s="26" t="str">
        <f>VLOOKUP(A682,Banen!A$2:B$50,2,0)</f>
        <v>Hare</v>
      </c>
      <c r="C682" s="48">
        <v>5</v>
      </c>
      <c r="D682" s="48">
        <v>3</v>
      </c>
      <c r="E682" s="48">
        <v>-1</v>
      </c>
      <c r="F682" s="49">
        <v>5</v>
      </c>
      <c r="G682" s="49">
        <v>3</v>
      </c>
      <c r="H682" s="49">
        <v>-1</v>
      </c>
      <c r="I682" s="50">
        <v>5</v>
      </c>
      <c r="J682" s="50">
        <v>3</v>
      </c>
      <c r="K682" s="50">
        <v>-1</v>
      </c>
      <c r="L682" s="51">
        <v>5</v>
      </c>
      <c r="M682" s="51">
        <v>3</v>
      </c>
      <c r="N682" s="51">
        <v>-1</v>
      </c>
    </row>
    <row r="683" spans="1:14" x14ac:dyDescent="0.35">
      <c r="A683" s="25">
        <f t="shared" si="12"/>
        <v>30</v>
      </c>
      <c r="B683" s="26" t="str">
        <f>VLOOKUP(A683,Banen!A$2:B$50,2,0)</f>
        <v>Løbene Gris</v>
      </c>
      <c r="C683" s="48">
        <v>5</v>
      </c>
      <c r="D683" s="48">
        <v>3</v>
      </c>
      <c r="E683" s="48">
        <v>-1</v>
      </c>
      <c r="F683" s="49">
        <v>5</v>
      </c>
      <c r="G683" s="49">
        <v>3</v>
      </c>
      <c r="H683" s="49">
        <v>-1</v>
      </c>
      <c r="I683" s="50">
        <v>5</v>
      </c>
      <c r="J683" s="50">
        <v>3</v>
      </c>
      <c r="K683" s="50">
        <v>-1</v>
      </c>
      <c r="L683" s="51">
        <v>5</v>
      </c>
      <c r="M683" s="51">
        <v>3</v>
      </c>
      <c r="N683" s="51">
        <v>-1</v>
      </c>
    </row>
    <row r="684" spans="1:14" x14ac:dyDescent="0.35">
      <c r="A684" s="25">
        <f t="shared" si="12"/>
        <v>31</v>
      </c>
      <c r="B684" s="26">
        <f>VLOOKUP(A684,Banen!A$2:B$50,2,0)</f>
        <v>0</v>
      </c>
      <c r="C684" s="48">
        <v>5</v>
      </c>
      <c r="D684" s="48">
        <v>3</v>
      </c>
      <c r="E684" s="48">
        <v>-1</v>
      </c>
      <c r="F684" s="49">
        <v>5</v>
      </c>
      <c r="G684" s="49">
        <v>3</v>
      </c>
      <c r="H684" s="49">
        <v>-1</v>
      </c>
      <c r="I684" s="50">
        <v>5</v>
      </c>
      <c r="J684" s="50">
        <v>3</v>
      </c>
      <c r="K684" s="50">
        <v>-1</v>
      </c>
      <c r="L684" s="51">
        <v>5</v>
      </c>
      <c r="M684" s="51">
        <v>3</v>
      </c>
      <c r="N684" s="51">
        <v>-1</v>
      </c>
    </row>
    <row r="685" spans="1:14" x14ac:dyDescent="0.35">
      <c r="A685" s="25">
        <f t="shared" si="12"/>
        <v>32</v>
      </c>
      <c r="B685" s="26">
        <f>VLOOKUP(A685,Banen!A$2:B$50,2,0)</f>
        <v>0</v>
      </c>
      <c r="C685" s="48">
        <v>5</v>
      </c>
      <c r="D685" s="48">
        <v>3</v>
      </c>
      <c r="E685" s="48">
        <v>-1</v>
      </c>
      <c r="F685" s="49">
        <v>5</v>
      </c>
      <c r="G685" s="49">
        <v>3</v>
      </c>
      <c r="H685" s="49">
        <v>-1</v>
      </c>
      <c r="I685" s="50">
        <v>5</v>
      </c>
      <c r="J685" s="50">
        <v>3</v>
      </c>
      <c r="K685" s="50">
        <v>-1</v>
      </c>
      <c r="L685" s="51">
        <v>5</v>
      </c>
      <c r="M685" s="51">
        <v>3</v>
      </c>
      <c r="N685" s="51">
        <v>-1</v>
      </c>
    </row>
    <row r="686" spans="1:14" x14ac:dyDescent="0.35">
      <c r="A686" s="25">
        <f t="shared" si="12"/>
        <v>33</v>
      </c>
      <c r="B686" s="26">
        <f>VLOOKUP(A686,Banen!A$2:B$50,2,0)</f>
        <v>0</v>
      </c>
      <c r="C686" s="48">
        <v>5</v>
      </c>
      <c r="D686" s="48">
        <v>3</v>
      </c>
      <c r="E686" s="48">
        <v>-1</v>
      </c>
      <c r="F686" s="49">
        <v>5</v>
      </c>
      <c r="G686" s="49">
        <v>3</v>
      </c>
      <c r="H686" s="49">
        <v>-1</v>
      </c>
      <c r="I686" s="50">
        <v>5</v>
      </c>
      <c r="J686" s="50">
        <v>3</v>
      </c>
      <c r="K686" s="50">
        <v>-1</v>
      </c>
      <c r="L686" s="51">
        <v>5</v>
      </c>
      <c r="M686" s="51">
        <v>3</v>
      </c>
      <c r="N686" s="51">
        <v>-1</v>
      </c>
    </row>
    <row r="687" spans="1:14" x14ac:dyDescent="0.35">
      <c r="A687" s="25">
        <f t="shared" si="12"/>
        <v>34</v>
      </c>
      <c r="B687" s="26">
        <f>VLOOKUP(A687,Banen!A$2:B$50,2,0)</f>
        <v>0</v>
      </c>
      <c r="C687" s="48">
        <v>5</v>
      </c>
      <c r="D687" s="48">
        <v>3</v>
      </c>
      <c r="E687" s="48">
        <v>-1</v>
      </c>
      <c r="F687" s="49">
        <v>5</v>
      </c>
      <c r="G687" s="49">
        <v>3</v>
      </c>
      <c r="H687" s="49">
        <v>-1</v>
      </c>
      <c r="I687" s="50">
        <v>5</v>
      </c>
      <c r="J687" s="50">
        <v>3</v>
      </c>
      <c r="K687" s="50">
        <v>-1</v>
      </c>
      <c r="L687" s="51">
        <v>5</v>
      </c>
      <c r="M687" s="51">
        <v>3</v>
      </c>
      <c r="N687" s="51">
        <v>-1</v>
      </c>
    </row>
    <row r="688" spans="1:14" x14ac:dyDescent="0.35">
      <c r="A688" s="25">
        <f t="shared" si="12"/>
        <v>35</v>
      </c>
      <c r="B688" s="26">
        <f>VLOOKUP(A688,Banen!A$2:B$50,2,0)</f>
        <v>0</v>
      </c>
      <c r="C688" s="48">
        <v>5</v>
      </c>
      <c r="D688" s="48">
        <v>3</v>
      </c>
      <c r="E688" s="48">
        <v>-1</v>
      </c>
      <c r="F688" s="49">
        <v>5</v>
      </c>
      <c r="G688" s="49">
        <v>3</v>
      </c>
      <c r="H688" s="49">
        <v>-1</v>
      </c>
      <c r="I688" s="50">
        <v>5</v>
      </c>
      <c r="J688" s="50">
        <v>3</v>
      </c>
      <c r="K688" s="50">
        <v>-1</v>
      </c>
      <c r="L688" s="51">
        <v>5</v>
      </c>
      <c r="M688" s="51">
        <v>3</v>
      </c>
      <c r="N688" s="51">
        <v>-1</v>
      </c>
    </row>
    <row r="689" spans="1:16" x14ac:dyDescent="0.35">
      <c r="A689" s="25">
        <f t="shared" si="12"/>
        <v>36</v>
      </c>
      <c r="B689" s="26">
        <f>VLOOKUP(A689,Banen!A$2:B$50,2,0)</f>
        <v>0</v>
      </c>
      <c r="C689" s="48">
        <v>5</v>
      </c>
      <c r="D689" s="48">
        <v>3</v>
      </c>
      <c r="E689" s="48">
        <v>-1</v>
      </c>
      <c r="F689" s="49">
        <v>5</v>
      </c>
      <c r="G689" s="49">
        <v>3</v>
      </c>
      <c r="H689" s="49">
        <v>-1</v>
      </c>
      <c r="I689" s="50">
        <v>5</v>
      </c>
      <c r="J689" s="50">
        <v>3</v>
      </c>
      <c r="K689" s="50">
        <v>-1</v>
      </c>
      <c r="L689" s="51">
        <v>5</v>
      </c>
      <c r="M689" s="51">
        <v>3</v>
      </c>
      <c r="N689" s="51">
        <v>-1</v>
      </c>
    </row>
    <row r="690" spans="1:16" x14ac:dyDescent="0.35">
      <c r="A690" s="25">
        <f t="shared" si="12"/>
        <v>37</v>
      </c>
      <c r="B690" s="26">
        <f>VLOOKUP(A690,Banen!A$2:B$50,2,0)</f>
        <v>0</v>
      </c>
      <c r="C690" s="48">
        <v>5</v>
      </c>
      <c r="D690" s="48">
        <v>3</v>
      </c>
      <c r="E690" s="48">
        <v>-1</v>
      </c>
      <c r="F690" s="49">
        <v>5</v>
      </c>
      <c r="G690" s="49">
        <v>3</v>
      </c>
      <c r="H690" s="49">
        <v>-1</v>
      </c>
      <c r="I690" s="50">
        <v>5</v>
      </c>
      <c r="J690" s="50">
        <v>3</v>
      </c>
      <c r="K690" s="50">
        <v>-1</v>
      </c>
      <c r="L690" s="51">
        <v>5</v>
      </c>
      <c r="M690" s="51">
        <v>3</v>
      </c>
      <c r="N690" s="51">
        <v>-1</v>
      </c>
    </row>
    <row r="691" spans="1:16" x14ac:dyDescent="0.35">
      <c r="A691" s="25">
        <f t="shared" si="12"/>
        <v>38</v>
      </c>
      <c r="B691" s="26">
        <f>VLOOKUP(A691,Banen!A$2:B$50,2,0)</f>
        <v>0</v>
      </c>
      <c r="C691" s="48">
        <v>5</v>
      </c>
      <c r="D691" s="48">
        <v>3</v>
      </c>
      <c r="E691" s="48">
        <v>-1</v>
      </c>
      <c r="F691" s="49">
        <v>5</v>
      </c>
      <c r="G691" s="49">
        <v>3</v>
      </c>
      <c r="H691" s="49">
        <v>-1</v>
      </c>
      <c r="I691" s="50">
        <v>5</v>
      </c>
      <c r="J691" s="50">
        <v>3</v>
      </c>
      <c r="K691" s="50">
        <v>-1</v>
      </c>
      <c r="L691" s="51">
        <v>5</v>
      </c>
      <c r="M691" s="51">
        <v>3</v>
      </c>
      <c r="N691" s="51">
        <v>-1</v>
      </c>
    </row>
    <row r="692" spans="1:16" x14ac:dyDescent="0.35">
      <c r="A692" s="25">
        <f t="shared" si="12"/>
        <v>39</v>
      </c>
      <c r="B692" s="26">
        <f>VLOOKUP(A692,Banen!A$2:B$50,2,0)</f>
        <v>0</v>
      </c>
      <c r="C692" s="48">
        <v>5</v>
      </c>
      <c r="D692" s="48">
        <v>3</v>
      </c>
      <c r="E692" s="48">
        <v>-1</v>
      </c>
      <c r="F692" s="49">
        <v>5</v>
      </c>
      <c r="G692" s="49">
        <v>3</v>
      </c>
      <c r="H692" s="49">
        <v>-1</v>
      </c>
      <c r="I692" s="50">
        <v>5</v>
      </c>
      <c r="J692" s="50">
        <v>3</v>
      </c>
      <c r="K692" s="50">
        <v>-1</v>
      </c>
      <c r="L692" s="51">
        <v>5</v>
      </c>
      <c r="M692" s="51">
        <v>3</v>
      </c>
      <c r="N692" s="51">
        <v>-1</v>
      </c>
    </row>
    <row r="693" spans="1:16" x14ac:dyDescent="0.35">
      <c r="A693" s="25">
        <f t="shared" si="12"/>
        <v>40</v>
      </c>
      <c r="B693" s="26">
        <f>VLOOKUP(A693,Banen!A$2:B$50,2,0)</f>
        <v>0</v>
      </c>
      <c r="C693" s="48">
        <v>5</v>
      </c>
      <c r="D693" s="48">
        <v>3</v>
      </c>
      <c r="E693" s="48">
        <v>-1</v>
      </c>
      <c r="F693" s="49">
        <v>5</v>
      </c>
      <c r="G693" s="49">
        <v>3</v>
      </c>
      <c r="H693" s="49">
        <v>-1</v>
      </c>
      <c r="I693" s="50">
        <v>5</v>
      </c>
      <c r="J693" s="50">
        <v>3</v>
      </c>
      <c r="K693" s="50">
        <v>-1</v>
      </c>
      <c r="L693" s="51">
        <v>5</v>
      </c>
      <c r="M693" s="51">
        <v>3</v>
      </c>
      <c r="N693" s="51">
        <v>-1</v>
      </c>
    </row>
    <row r="694" spans="1:16" x14ac:dyDescent="0.35">
      <c r="C694" s="1"/>
      <c r="D694" s="1"/>
      <c r="E694" s="1"/>
      <c r="F694" s="1"/>
    </row>
    <row r="696" spans="1:16" x14ac:dyDescent="0.35">
      <c r="B696" s="28" t="s">
        <v>63</v>
      </c>
      <c r="C696" s="83"/>
      <c r="D696" s="29"/>
      <c r="E696" s="30"/>
      <c r="F696" s="102"/>
      <c r="G696" s="103"/>
      <c r="H696" s="104"/>
      <c r="I696" s="102"/>
      <c r="J696" s="103"/>
      <c r="K696" s="104"/>
      <c r="L696" s="102"/>
      <c r="M696" s="103"/>
      <c r="N696" s="104"/>
      <c r="O696" s="105" t="str">
        <f>Startliste!A4</f>
        <v>JLT 22796394</v>
      </c>
      <c r="P696" s="106"/>
    </row>
    <row r="697" spans="1:16" x14ac:dyDescent="0.35">
      <c r="B697" s="28" t="s">
        <v>64</v>
      </c>
      <c r="C697" s="83"/>
      <c r="D697" s="29"/>
      <c r="E697" s="30"/>
      <c r="F697" s="102"/>
      <c r="G697" s="103"/>
      <c r="H697" s="104"/>
      <c r="I697" s="102"/>
      <c r="J697" s="103"/>
      <c r="K697" s="104"/>
      <c r="L697" s="102"/>
      <c r="M697" s="103"/>
      <c r="N697" s="104"/>
      <c r="O697" s="106"/>
      <c r="P697" s="106"/>
    </row>
    <row r="698" spans="1:16" x14ac:dyDescent="0.35">
      <c r="B698" s="28" t="s">
        <v>65</v>
      </c>
      <c r="C698" s="83"/>
      <c r="D698" s="31"/>
      <c r="E698" s="30"/>
      <c r="F698" s="102"/>
      <c r="G698" s="103"/>
      <c r="H698" s="104"/>
      <c r="I698" s="102"/>
      <c r="J698" s="103"/>
      <c r="K698" s="104"/>
      <c r="L698" s="102"/>
      <c r="M698" s="103"/>
      <c r="N698" s="104"/>
      <c r="O698" s="106"/>
      <c r="P698" s="106"/>
    </row>
    <row r="699" spans="1:16" x14ac:dyDescent="0.35">
      <c r="B699" s="2"/>
      <c r="C699" s="2"/>
      <c r="D699" s="2"/>
      <c r="E699" s="2"/>
      <c r="F699" s="2"/>
      <c r="G699" s="2"/>
      <c r="H699" s="2"/>
      <c r="I699" s="2"/>
      <c r="J699" s="2"/>
      <c r="K699" s="2"/>
      <c r="L699" s="2"/>
      <c r="M699" s="2"/>
      <c r="N699" s="2"/>
      <c r="O699" s="106"/>
      <c r="P699" s="106"/>
    </row>
    <row r="700" spans="1:16" x14ac:dyDescent="0.35">
      <c r="B700" s="28" t="s">
        <v>66</v>
      </c>
      <c r="C700" s="102"/>
      <c r="D700" s="103"/>
      <c r="E700" s="104"/>
      <c r="F700" s="102"/>
      <c r="G700" s="103"/>
      <c r="H700" s="104"/>
      <c r="I700" s="102"/>
      <c r="J700" s="103"/>
      <c r="K700" s="104"/>
      <c r="L700" s="102"/>
      <c r="M700" s="103"/>
      <c r="N700" s="104"/>
      <c r="O700" s="106"/>
      <c r="P700" s="106"/>
    </row>
    <row r="703" spans="1:16" x14ac:dyDescent="0.35">
      <c r="B703" s="3" t="s">
        <v>60</v>
      </c>
    </row>
    <row r="704" spans="1:16" x14ac:dyDescent="0.35">
      <c r="B704" s="3">
        <f>B650+1</f>
        <v>14</v>
      </c>
    </row>
    <row r="705" spans="1:16" x14ac:dyDescent="0.35">
      <c r="A705" s="22"/>
      <c r="B705" s="23"/>
      <c r="C705" s="99">
        <f>Startliste!C55</f>
        <v>53</v>
      </c>
      <c r="D705" s="99"/>
      <c r="E705" s="99"/>
      <c r="F705" s="99">
        <f>Startliste!C56</f>
        <v>54</v>
      </c>
      <c r="G705" s="99"/>
      <c r="H705" s="99"/>
      <c r="I705" s="99">
        <f>Startliste!C57</f>
        <v>55</v>
      </c>
      <c r="J705" s="99"/>
      <c r="K705" s="99"/>
      <c r="L705" s="99">
        <f>Startliste!C58</f>
        <v>56</v>
      </c>
      <c r="M705" s="99"/>
      <c r="N705" s="99"/>
    </row>
    <row r="706" spans="1:16" x14ac:dyDescent="0.35">
      <c r="A706" s="22"/>
      <c r="B706" s="23"/>
      <c r="C706" s="100">
        <f>Startliste!D55</f>
        <v>0</v>
      </c>
      <c r="D706" s="100"/>
      <c r="E706" s="100"/>
      <c r="F706" s="100">
        <f>Startliste!D56</f>
        <v>0</v>
      </c>
      <c r="G706" s="100"/>
      <c r="H706" s="100"/>
      <c r="I706" s="100">
        <f>Startliste!D57</f>
        <v>0</v>
      </c>
      <c r="J706" s="100"/>
      <c r="K706" s="100"/>
      <c r="L706" s="100">
        <f>Startliste!D58</f>
        <v>0</v>
      </c>
      <c r="M706" s="100"/>
      <c r="N706" s="100"/>
    </row>
    <row r="707" spans="1:16" x14ac:dyDescent="0.35">
      <c r="A707" s="85" t="s">
        <v>67</v>
      </c>
      <c r="B707" s="24" t="s">
        <v>68</v>
      </c>
      <c r="C707" s="101"/>
      <c r="D707" s="101"/>
      <c r="E707" s="101"/>
      <c r="F707" s="101"/>
      <c r="G707" s="101"/>
      <c r="H707" s="101"/>
      <c r="I707" s="101"/>
      <c r="J707" s="101"/>
      <c r="K707" s="101"/>
      <c r="L707" s="101"/>
      <c r="M707" s="101"/>
      <c r="N707" s="101"/>
      <c r="O707" s="5"/>
      <c r="P707" s="2"/>
    </row>
    <row r="708" spans="1:16" x14ac:dyDescent="0.35">
      <c r="A708" s="25">
        <v>1</v>
      </c>
      <c r="B708" s="26" t="str">
        <f>VLOOKUP(A708,Banen!A$2:B$50,2,0)</f>
        <v>Muflon</v>
      </c>
      <c r="C708" s="48">
        <v>5</v>
      </c>
      <c r="D708" s="48">
        <v>3</v>
      </c>
      <c r="E708" s="48">
        <v>-1</v>
      </c>
      <c r="F708" s="49">
        <v>5</v>
      </c>
      <c r="G708" s="49">
        <v>3</v>
      </c>
      <c r="H708" s="49">
        <v>-1</v>
      </c>
      <c r="I708" s="50">
        <v>5</v>
      </c>
      <c r="J708" s="50">
        <v>3</v>
      </c>
      <c r="K708" s="50">
        <v>-1</v>
      </c>
      <c r="L708" s="51">
        <v>5</v>
      </c>
      <c r="M708" s="51">
        <v>3</v>
      </c>
      <c r="N708" s="51">
        <v>-1</v>
      </c>
    </row>
    <row r="709" spans="1:16" x14ac:dyDescent="0.35">
      <c r="A709" s="25">
        <f>A708+1</f>
        <v>2</v>
      </c>
      <c r="B709" s="26" t="str">
        <f>VLOOKUP(A709,Banen!A$2:B$50,2,0)</f>
        <v>Kok</v>
      </c>
      <c r="C709" s="48">
        <v>5</v>
      </c>
      <c r="D709" s="48">
        <v>3</v>
      </c>
      <c r="E709" s="48">
        <v>-1</v>
      </c>
      <c r="F709" s="49">
        <v>5</v>
      </c>
      <c r="G709" s="49">
        <v>3</v>
      </c>
      <c r="H709" s="49">
        <v>-1</v>
      </c>
      <c r="I709" s="50">
        <v>5</v>
      </c>
      <c r="J709" s="50">
        <v>3</v>
      </c>
      <c r="K709" s="50">
        <v>-1</v>
      </c>
      <c r="L709" s="51">
        <v>5</v>
      </c>
      <c r="M709" s="51">
        <v>3</v>
      </c>
      <c r="N709" s="51">
        <v>-1</v>
      </c>
    </row>
    <row r="710" spans="1:16" x14ac:dyDescent="0.35">
      <c r="A710" s="25">
        <f t="shared" ref="A710:A747" si="13">A709+1</f>
        <v>3</v>
      </c>
      <c r="B710" s="26" t="str">
        <f>VLOOKUP(A710,Banen!A$2:B$50,2,0)</f>
        <v>Jærv</v>
      </c>
      <c r="C710" s="48">
        <v>5</v>
      </c>
      <c r="D710" s="48">
        <v>3</v>
      </c>
      <c r="E710" s="48">
        <v>-1</v>
      </c>
      <c r="F710" s="49">
        <v>5</v>
      </c>
      <c r="G710" s="49">
        <v>3</v>
      </c>
      <c r="H710" s="49">
        <v>-1</v>
      </c>
      <c r="I710" s="50">
        <v>5</v>
      </c>
      <c r="J710" s="50">
        <v>3</v>
      </c>
      <c r="K710" s="50">
        <v>-1</v>
      </c>
      <c r="L710" s="51">
        <v>5</v>
      </c>
      <c r="M710" s="51">
        <v>3</v>
      </c>
      <c r="N710" s="51">
        <v>-1</v>
      </c>
    </row>
    <row r="711" spans="1:16" x14ac:dyDescent="0.35">
      <c r="A711" s="25">
        <f t="shared" si="13"/>
        <v>4</v>
      </c>
      <c r="B711" s="26" t="str">
        <f>VLOOKUP(A711,Banen!A$2:B$50,2,0)</f>
        <v>Mårhund</v>
      </c>
      <c r="C711" s="48">
        <v>5</v>
      </c>
      <c r="D711" s="48">
        <v>3</v>
      </c>
      <c r="E711" s="48">
        <v>-1</v>
      </c>
      <c r="F711" s="49">
        <v>5</v>
      </c>
      <c r="G711" s="49">
        <v>3</v>
      </c>
      <c r="H711" s="49">
        <v>-1</v>
      </c>
      <c r="I711" s="50">
        <v>5</v>
      </c>
      <c r="J711" s="50">
        <v>3</v>
      </c>
      <c r="K711" s="50">
        <v>-1</v>
      </c>
      <c r="L711" s="51">
        <v>5</v>
      </c>
      <c r="M711" s="51">
        <v>3</v>
      </c>
      <c r="N711" s="51">
        <v>-1</v>
      </c>
    </row>
    <row r="712" spans="1:16" x14ac:dyDescent="0.35">
      <c r="A712" s="25">
        <f t="shared" si="13"/>
        <v>5</v>
      </c>
      <c r="B712" s="26" t="str">
        <f>VLOOKUP(A712,Banen!A$2:B$50,2,0)</f>
        <v>Bæver</v>
      </c>
      <c r="C712" s="48">
        <v>5</v>
      </c>
      <c r="D712" s="48">
        <v>3</v>
      </c>
      <c r="E712" s="48">
        <v>-1</v>
      </c>
      <c r="F712" s="49">
        <v>5</v>
      </c>
      <c r="G712" s="49">
        <v>3</v>
      </c>
      <c r="H712" s="49">
        <v>-1</v>
      </c>
      <c r="I712" s="50">
        <v>5</v>
      </c>
      <c r="J712" s="50">
        <v>3</v>
      </c>
      <c r="K712" s="50">
        <v>-1</v>
      </c>
      <c r="L712" s="51">
        <v>5</v>
      </c>
      <c r="M712" s="51">
        <v>3</v>
      </c>
      <c r="N712" s="51">
        <v>-1</v>
      </c>
    </row>
    <row r="713" spans="1:16" x14ac:dyDescent="0.35">
      <c r="A713" s="25">
        <f t="shared" si="13"/>
        <v>6</v>
      </c>
      <c r="B713" s="26" t="str">
        <f>VLOOKUP(A713,Banen!A$2:B$50,2,0)</f>
        <v>Buk</v>
      </c>
      <c r="C713" s="48">
        <v>5</v>
      </c>
      <c r="D713" s="48">
        <v>3</v>
      </c>
      <c r="E713" s="48">
        <v>-1</v>
      </c>
      <c r="F713" s="49">
        <v>5</v>
      </c>
      <c r="G713" s="49">
        <v>3</v>
      </c>
      <c r="H713" s="49">
        <v>-1</v>
      </c>
      <c r="I713" s="50">
        <v>5</v>
      </c>
      <c r="J713" s="50">
        <v>3</v>
      </c>
      <c r="K713" s="50">
        <v>-1</v>
      </c>
      <c r="L713" s="51">
        <v>5</v>
      </c>
      <c r="M713" s="51">
        <v>3</v>
      </c>
      <c r="N713" s="51">
        <v>-1</v>
      </c>
    </row>
    <row r="714" spans="1:16" x14ac:dyDescent="0.35">
      <c r="A714" s="25">
        <f t="shared" si="13"/>
        <v>7</v>
      </c>
      <c r="B714" s="26" t="str">
        <f>VLOOKUP(A714,Banen!A$2:B$50,2,0)</f>
        <v>Gimse</v>
      </c>
      <c r="C714" s="48">
        <v>5</v>
      </c>
      <c r="D714" s="48">
        <v>3</v>
      </c>
      <c r="E714" s="48">
        <v>-1</v>
      </c>
      <c r="F714" s="49">
        <v>5</v>
      </c>
      <c r="G714" s="49">
        <v>3</v>
      </c>
      <c r="H714" s="49">
        <v>-1</v>
      </c>
      <c r="I714" s="50">
        <v>5</v>
      </c>
      <c r="J714" s="50">
        <v>3</v>
      </c>
      <c r="K714" s="50">
        <v>-1</v>
      </c>
      <c r="L714" s="51">
        <v>5</v>
      </c>
      <c r="M714" s="51">
        <v>3</v>
      </c>
      <c r="N714" s="51">
        <v>-1</v>
      </c>
    </row>
    <row r="715" spans="1:16" x14ac:dyDescent="0.35">
      <c r="A715" s="25">
        <f t="shared" si="13"/>
        <v>8</v>
      </c>
      <c r="B715" s="26" t="str">
        <f>VLOOKUP(A715,Banen!A$2:B$50,2,0)</f>
        <v>Ræv</v>
      </c>
      <c r="C715" s="48">
        <v>5</v>
      </c>
      <c r="D715" s="48">
        <v>3</v>
      </c>
      <c r="E715" s="48">
        <v>-1</v>
      </c>
      <c r="F715" s="49">
        <v>5</v>
      </c>
      <c r="G715" s="49">
        <v>3</v>
      </c>
      <c r="H715" s="49">
        <v>-1</v>
      </c>
      <c r="I715" s="50">
        <v>5</v>
      </c>
      <c r="J715" s="50">
        <v>3</v>
      </c>
      <c r="K715" s="50">
        <v>-1</v>
      </c>
      <c r="L715" s="51">
        <v>5</v>
      </c>
      <c r="M715" s="51">
        <v>3</v>
      </c>
      <c r="N715" s="51">
        <v>-1</v>
      </c>
    </row>
    <row r="716" spans="1:16" x14ac:dyDescent="0.35">
      <c r="A716" s="25">
        <f t="shared" si="13"/>
        <v>9</v>
      </c>
      <c r="B716" s="26" t="str">
        <f>VLOOKUP(A716,Banen!A$2:B$50,2,0)</f>
        <v>Tjur</v>
      </c>
      <c r="C716" s="48">
        <v>5</v>
      </c>
      <c r="D716" s="48">
        <v>3</v>
      </c>
      <c r="E716" s="48">
        <v>-1</v>
      </c>
      <c r="F716" s="49">
        <v>5</v>
      </c>
      <c r="G716" s="49">
        <v>3</v>
      </c>
      <c r="H716" s="49">
        <v>-1</v>
      </c>
      <c r="I716" s="50">
        <v>5</v>
      </c>
      <c r="J716" s="50">
        <v>3</v>
      </c>
      <c r="K716" s="50">
        <v>-1</v>
      </c>
      <c r="L716" s="51">
        <v>5</v>
      </c>
      <c r="M716" s="51">
        <v>3</v>
      </c>
      <c r="N716" s="51">
        <v>-1</v>
      </c>
    </row>
    <row r="717" spans="1:16" x14ac:dyDescent="0.35">
      <c r="A717" s="25">
        <f t="shared" si="13"/>
        <v>10</v>
      </c>
      <c r="B717" s="26" t="str">
        <f>VLOOKUP(A717,Banen!A$2:B$50,2,0)</f>
        <v>Vaskebjørn</v>
      </c>
      <c r="C717" s="48">
        <v>5</v>
      </c>
      <c r="D717" s="48">
        <v>3</v>
      </c>
      <c r="E717" s="48">
        <v>-1</v>
      </c>
      <c r="F717" s="49">
        <v>5</v>
      </c>
      <c r="G717" s="49">
        <v>3</v>
      </c>
      <c r="H717" s="49">
        <v>-1</v>
      </c>
      <c r="I717" s="50">
        <v>5</v>
      </c>
      <c r="J717" s="50">
        <v>3</v>
      </c>
      <c r="K717" s="50">
        <v>-1</v>
      </c>
      <c r="L717" s="51">
        <v>5</v>
      </c>
      <c r="M717" s="51">
        <v>3</v>
      </c>
      <c r="N717" s="51">
        <v>-1</v>
      </c>
    </row>
    <row r="718" spans="1:16" x14ac:dyDescent="0.35">
      <c r="A718" s="25">
        <f t="shared" si="13"/>
        <v>11</v>
      </c>
      <c r="B718" s="26" t="str">
        <f>VLOOKUP(A718,Banen!A$2:B$50,2,0)</f>
        <v>Kronhjort</v>
      </c>
      <c r="C718" s="48">
        <v>5</v>
      </c>
      <c r="D718" s="48">
        <v>3</v>
      </c>
      <c r="E718" s="48">
        <v>-1</v>
      </c>
      <c r="F718" s="49">
        <v>5</v>
      </c>
      <c r="G718" s="49">
        <v>3</v>
      </c>
      <c r="H718" s="49">
        <v>-1</v>
      </c>
      <c r="I718" s="50">
        <v>5</v>
      </c>
      <c r="J718" s="50">
        <v>3</v>
      </c>
      <c r="K718" s="50">
        <v>-1</v>
      </c>
      <c r="L718" s="51">
        <v>5</v>
      </c>
      <c r="M718" s="51">
        <v>3</v>
      </c>
      <c r="N718" s="51">
        <v>-1</v>
      </c>
    </row>
    <row r="719" spans="1:16" x14ac:dyDescent="0.35">
      <c r="A719" s="25">
        <f t="shared" si="13"/>
        <v>12</v>
      </c>
      <c r="B719" s="26" t="str">
        <f>VLOOKUP(A719,Banen!A$2:B$50,2,0)</f>
        <v>Dåhjort</v>
      </c>
      <c r="C719" s="48">
        <v>5</v>
      </c>
      <c r="D719" s="48">
        <v>3</v>
      </c>
      <c r="E719" s="48">
        <v>-1</v>
      </c>
      <c r="F719" s="49">
        <v>5</v>
      </c>
      <c r="G719" s="49">
        <v>3</v>
      </c>
      <c r="H719" s="49">
        <v>-1</v>
      </c>
      <c r="I719" s="50">
        <v>5</v>
      </c>
      <c r="J719" s="50">
        <v>3</v>
      </c>
      <c r="K719" s="50">
        <v>-1</v>
      </c>
      <c r="L719" s="51">
        <v>5</v>
      </c>
      <c r="M719" s="51">
        <v>3</v>
      </c>
      <c r="N719" s="51">
        <v>-1</v>
      </c>
    </row>
    <row r="720" spans="1:16" x14ac:dyDescent="0.35">
      <c r="A720" s="25">
        <f t="shared" si="13"/>
        <v>13</v>
      </c>
      <c r="B720" s="26" t="str">
        <f>VLOOKUP(A720,Banen!A$2:B$50,2,0)</f>
        <v>Stenbuk Brun</v>
      </c>
      <c r="C720" s="48">
        <v>5</v>
      </c>
      <c r="D720" s="48">
        <v>3</v>
      </c>
      <c r="E720" s="48">
        <v>-1</v>
      </c>
      <c r="F720" s="49">
        <v>5</v>
      </c>
      <c r="G720" s="49">
        <v>3</v>
      </c>
      <c r="H720" s="49">
        <v>-1</v>
      </c>
      <c r="I720" s="50">
        <v>5</v>
      </c>
      <c r="J720" s="50">
        <v>3</v>
      </c>
      <c r="K720" s="50">
        <v>-1</v>
      </c>
      <c r="L720" s="51">
        <v>5</v>
      </c>
      <c r="M720" s="51">
        <v>3</v>
      </c>
      <c r="N720" s="51">
        <v>-1</v>
      </c>
    </row>
    <row r="721" spans="1:14" x14ac:dyDescent="0.35">
      <c r="A721" s="25">
        <f t="shared" si="13"/>
        <v>14</v>
      </c>
      <c r="B721" s="26" t="str">
        <f>VLOOKUP(A721,Banen!A$2:B$50,2,0)</f>
        <v>And</v>
      </c>
      <c r="C721" s="48">
        <v>5</v>
      </c>
      <c r="D721" s="48">
        <v>3</v>
      </c>
      <c r="E721" s="48">
        <v>-1</v>
      </c>
      <c r="F721" s="49">
        <v>5</v>
      </c>
      <c r="G721" s="49">
        <v>3</v>
      </c>
      <c r="H721" s="49">
        <v>-1</v>
      </c>
      <c r="I721" s="50">
        <v>5</v>
      </c>
      <c r="J721" s="50">
        <v>3</v>
      </c>
      <c r="K721" s="50">
        <v>-1</v>
      </c>
      <c r="L721" s="51">
        <v>5</v>
      </c>
      <c r="M721" s="51">
        <v>3</v>
      </c>
      <c r="N721" s="51">
        <v>-1</v>
      </c>
    </row>
    <row r="722" spans="1:14" x14ac:dyDescent="0.35">
      <c r="A722" s="25">
        <f t="shared" si="13"/>
        <v>15</v>
      </c>
      <c r="B722" s="26" t="str">
        <f>VLOOKUP(A722,Banen!A$2:B$50,2,0)</f>
        <v>Kalkun</v>
      </c>
      <c r="C722" s="48">
        <v>5</v>
      </c>
      <c r="D722" s="48">
        <v>3</v>
      </c>
      <c r="E722" s="48">
        <v>-1</v>
      </c>
      <c r="F722" s="49">
        <v>5</v>
      </c>
      <c r="G722" s="49">
        <v>3</v>
      </c>
      <c r="H722" s="49">
        <v>-1</v>
      </c>
      <c r="I722" s="50">
        <v>5</v>
      </c>
      <c r="J722" s="50">
        <v>3</v>
      </c>
      <c r="K722" s="50">
        <v>-1</v>
      </c>
      <c r="L722" s="51">
        <v>5</v>
      </c>
      <c r="M722" s="51">
        <v>3</v>
      </c>
      <c r="N722" s="51">
        <v>-1</v>
      </c>
    </row>
    <row r="723" spans="1:14" x14ac:dyDescent="0.35">
      <c r="A723" s="25">
        <f t="shared" si="13"/>
        <v>16</v>
      </c>
      <c r="B723" s="26" t="str">
        <f>VLOOKUP(A723,Banen!A$2:B$50,2,0)</f>
        <v>Orne</v>
      </c>
      <c r="C723" s="48">
        <v>5</v>
      </c>
      <c r="D723" s="48">
        <v>3</v>
      </c>
      <c r="E723" s="48">
        <v>-1</v>
      </c>
      <c r="F723" s="49">
        <v>5</v>
      </c>
      <c r="G723" s="49">
        <v>3</v>
      </c>
      <c r="H723" s="49">
        <v>-1</v>
      </c>
      <c r="I723" s="50">
        <v>5</v>
      </c>
      <c r="J723" s="50">
        <v>3</v>
      </c>
      <c r="K723" s="50">
        <v>-1</v>
      </c>
      <c r="L723" s="51">
        <v>5</v>
      </c>
      <c r="M723" s="51">
        <v>3</v>
      </c>
      <c r="N723" s="51">
        <v>-1</v>
      </c>
    </row>
    <row r="724" spans="1:14" x14ac:dyDescent="0.35">
      <c r="A724" s="25">
        <f t="shared" si="13"/>
        <v>17</v>
      </c>
      <c r="B724" s="26" t="str">
        <f>VLOOKUP(A724,Banen!A$2:B$50,2,0)</f>
        <v>Gås</v>
      </c>
      <c r="C724" s="48">
        <v>5</v>
      </c>
      <c r="D724" s="48">
        <v>3</v>
      </c>
      <c r="E724" s="48">
        <v>-1</v>
      </c>
      <c r="F724" s="49">
        <v>5</v>
      </c>
      <c r="G724" s="49">
        <v>3</v>
      </c>
      <c r="H724" s="49">
        <v>-1</v>
      </c>
      <c r="I724" s="50">
        <v>5</v>
      </c>
      <c r="J724" s="50">
        <v>3</v>
      </c>
      <c r="K724" s="50">
        <v>-1</v>
      </c>
      <c r="L724" s="51">
        <v>5</v>
      </c>
      <c r="M724" s="51">
        <v>3</v>
      </c>
      <c r="N724" s="51">
        <v>-1</v>
      </c>
    </row>
    <row r="725" spans="1:14" x14ac:dyDescent="0.35">
      <c r="A725" s="25">
        <f t="shared" si="13"/>
        <v>18</v>
      </c>
      <c r="B725" s="26" t="str">
        <f>VLOOKUP(A725,Banen!A$2:B$50,2,0)</f>
        <v>Stenbuk Hvid</v>
      </c>
      <c r="C725" s="48">
        <v>5</v>
      </c>
      <c r="D725" s="48">
        <v>3</v>
      </c>
      <c r="E725" s="48">
        <v>-1</v>
      </c>
      <c r="F725" s="49">
        <v>5</v>
      </c>
      <c r="G725" s="49">
        <v>3</v>
      </c>
      <c r="H725" s="49">
        <v>-1</v>
      </c>
      <c r="I725" s="50">
        <v>5</v>
      </c>
      <c r="J725" s="50">
        <v>3</v>
      </c>
      <c r="K725" s="50">
        <v>-1</v>
      </c>
      <c r="L725" s="51">
        <v>5</v>
      </c>
      <c r="M725" s="51">
        <v>3</v>
      </c>
      <c r="N725" s="51">
        <v>-1</v>
      </c>
    </row>
    <row r="726" spans="1:14" x14ac:dyDescent="0.35">
      <c r="A726" s="25">
        <f t="shared" si="13"/>
        <v>19</v>
      </c>
      <c r="B726" s="26" t="str">
        <f>VLOOKUP(A726,Banen!A$2:B$50,2,0)</f>
        <v>Muflon</v>
      </c>
      <c r="C726" s="48">
        <v>5</v>
      </c>
      <c r="D726" s="48">
        <v>3</v>
      </c>
      <c r="E726" s="48">
        <v>-1</v>
      </c>
      <c r="F726" s="49">
        <v>5</v>
      </c>
      <c r="G726" s="49">
        <v>3</v>
      </c>
      <c r="H726" s="49">
        <v>-1</v>
      </c>
      <c r="I726" s="50">
        <v>5</v>
      </c>
      <c r="J726" s="50">
        <v>3</v>
      </c>
      <c r="K726" s="50">
        <v>-1</v>
      </c>
      <c r="L726" s="51">
        <v>5</v>
      </c>
      <c r="M726" s="51">
        <v>3</v>
      </c>
      <c r="N726" s="51">
        <v>-1</v>
      </c>
    </row>
    <row r="727" spans="1:14" x14ac:dyDescent="0.35">
      <c r="A727" s="25">
        <f t="shared" si="13"/>
        <v>20</v>
      </c>
      <c r="B727" s="26" t="str">
        <f>VLOOKUP(A727,Banen!A$2:B$50,2,0)</f>
        <v>Rensdyr</v>
      </c>
      <c r="C727" s="48">
        <v>5</v>
      </c>
      <c r="D727" s="48">
        <v>3</v>
      </c>
      <c r="E727" s="48">
        <v>-1</v>
      </c>
      <c r="F727" s="49">
        <v>5</v>
      </c>
      <c r="G727" s="49">
        <v>3</v>
      </c>
      <c r="H727" s="49">
        <v>-1</v>
      </c>
      <c r="I727" s="50">
        <v>5</v>
      </c>
      <c r="J727" s="50">
        <v>3</v>
      </c>
      <c r="K727" s="50">
        <v>-1</v>
      </c>
      <c r="L727" s="51">
        <v>5</v>
      </c>
      <c r="M727" s="51">
        <v>3</v>
      </c>
      <c r="N727" s="51">
        <v>-1</v>
      </c>
    </row>
    <row r="728" spans="1:14" x14ac:dyDescent="0.35">
      <c r="A728" s="25">
        <f t="shared" si="13"/>
        <v>21</v>
      </c>
      <c r="B728" s="26" t="str">
        <f>VLOOKUP(A728,Banen!A$2:B$50,2,0)</f>
        <v>Kok</v>
      </c>
      <c r="C728" s="48">
        <v>5</v>
      </c>
      <c r="D728" s="48">
        <v>3</v>
      </c>
      <c r="E728" s="48">
        <v>-1</v>
      </c>
      <c r="F728" s="49">
        <v>5</v>
      </c>
      <c r="G728" s="49">
        <v>3</v>
      </c>
      <c r="H728" s="49">
        <v>-1</v>
      </c>
      <c r="I728" s="50">
        <v>5</v>
      </c>
      <c r="J728" s="50">
        <v>3</v>
      </c>
      <c r="K728" s="50">
        <v>-1</v>
      </c>
      <c r="L728" s="51">
        <v>5</v>
      </c>
      <c r="M728" s="51">
        <v>3</v>
      </c>
      <c r="N728" s="51">
        <v>-1</v>
      </c>
    </row>
    <row r="729" spans="1:14" x14ac:dyDescent="0.35">
      <c r="A729" s="25">
        <f t="shared" si="13"/>
        <v>22</v>
      </c>
      <c r="B729" s="26" t="str">
        <f>VLOOKUP(A729,Banen!A$2:B$50,2,0)</f>
        <v>Bæver</v>
      </c>
      <c r="C729" s="48">
        <v>5</v>
      </c>
      <c r="D729" s="48">
        <v>3</v>
      </c>
      <c r="E729" s="48">
        <v>-1</v>
      </c>
      <c r="F729" s="49">
        <v>5</v>
      </c>
      <c r="G729" s="49">
        <v>3</v>
      </c>
      <c r="H729" s="49">
        <v>-1</v>
      </c>
      <c r="I729" s="50">
        <v>5</v>
      </c>
      <c r="J729" s="50">
        <v>3</v>
      </c>
      <c r="K729" s="50">
        <v>-1</v>
      </c>
      <c r="L729" s="51">
        <v>5</v>
      </c>
      <c r="M729" s="51">
        <v>3</v>
      </c>
      <c r="N729" s="51">
        <v>-1</v>
      </c>
    </row>
    <row r="730" spans="1:14" x14ac:dyDescent="0.35">
      <c r="A730" s="25">
        <f t="shared" si="13"/>
        <v>23</v>
      </c>
      <c r="B730" s="26" t="str">
        <f>VLOOKUP(A730,Banen!A$2:B$50,2,0)</f>
        <v>Ulv</v>
      </c>
      <c r="C730" s="48">
        <v>5</v>
      </c>
      <c r="D730" s="48">
        <v>3</v>
      </c>
      <c r="E730" s="48">
        <v>-1</v>
      </c>
      <c r="F730" s="49">
        <v>5</v>
      </c>
      <c r="G730" s="49">
        <v>3</v>
      </c>
      <c r="H730" s="49">
        <v>-1</v>
      </c>
      <c r="I730" s="50">
        <v>5</v>
      </c>
      <c r="J730" s="50">
        <v>3</v>
      </c>
      <c r="K730" s="50">
        <v>-1</v>
      </c>
      <c r="L730" s="51">
        <v>5</v>
      </c>
      <c r="M730" s="51">
        <v>3</v>
      </c>
      <c r="N730" s="51">
        <v>-1</v>
      </c>
    </row>
    <row r="731" spans="1:14" x14ac:dyDescent="0.35">
      <c r="A731" s="25">
        <f t="shared" si="13"/>
        <v>24</v>
      </c>
      <c r="B731" s="26" t="str">
        <f>VLOOKUP(A731,Banen!A$2:B$50,2,0)</f>
        <v>Grævling</v>
      </c>
      <c r="C731" s="48">
        <v>5</v>
      </c>
      <c r="D731" s="48">
        <v>3</v>
      </c>
      <c r="E731" s="48">
        <v>-1</v>
      </c>
      <c r="F731" s="49">
        <v>5</v>
      </c>
      <c r="G731" s="49">
        <v>3</v>
      </c>
      <c r="H731" s="49">
        <v>-1</v>
      </c>
      <c r="I731" s="50">
        <v>5</v>
      </c>
      <c r="J731" s="50">
        <v>3</v>
      </c>
      <c r="K731" s="50">
        <v>-1</v>
      </c>
      <c r="L731" s="51">
        <v>5</v>
      </c>
      <c r="M731" s="51">
        <v>3</v>
      </c>
      <c r="N731" s="51">
        <v>-1</v>
      </c>
    </row>
    <row r="732" spans="1:14" x14ac:dyDescent="0.35">
      <c r="A732" s="25">
        <f t="shared" si="13"/>
        <v>25</v>
      </c>
      <c r="B732" s="26" t="str">
        <f>VLOOKUP(A732,Banen!A$2:B$50,2,0)</f>
        <v>Urfugl</v>
      </c>
      <c r="C732" s="48">
        <v>5</v>
      </c>
      <c r="D732" s="48">
        <v>3</v>
      </c>
      <c r="E732" s="48">
        <v>-1</v>
      </c>
      <c r="F732" s="49">
        <v>5</v>
      </c>
      <c r="G732" s="49">
        <v>3</v>
      </c>
      <c r="H732" s="49">
        <v>-1</v>
      </c>
      <c r="I732" s="50">
        <v>5</v>
      </c>
      <c r="J732" s="50">
        <v>3</v>
      </c>
      <c r="K732" s="50">
        <v>-1</v>
      </c>
      <c r="L732" s="51">
        <v>5</v>
      </c>
      <c r="M732" s="51">
        <v>3</v>
      </c>
      <c r="N732" s="51">
        <v>-1</v>
      </c>
    </row>
    <row r="733" spans="1:14" x14ac:dyDescent="0.35">
      <c r="A733" s="25">
        <f t="shared" si="13"/>
        <v>26</v>
      </c>
      <c r="B733" s="26" t="str">
        <f>VLOOKUP(A733,Banen!A$2:B$50,2,0)</f>
        <v>Odder</v>
      </c>
      <c r="C733" s="48">
        <v>5</v>
      </c>
      <c r="D733" s="48">
        <v>3</v>
      </c>
      <c r="E733" s="48">
        <v>-1</v>
      </c>
      <c r="F733" s="49">
        <v>5</v>
      </c>
      <c r="G733" s="49">
        <v>3</v>
      </c>
      <c r="H733" s="49">
        <v>-1</v>
      </c>
      <c r="I733" s="50">
        <v>5</v>
      </c>
      <c r="J733" s="50">
        <v>3</v>
      </c>
      <c r="K733" s="50">
        <v>-1</v>
      </c>
      <c r="L733" s="51">
        <v>5</v>
      </c>
      <c r="M733" s="51">
        <v>3</v>
      </c>
      <c r="N733" s="51">
        <v>-1</v>
      </c>
    </row>
    <row r="734" spans="1:14" x14ac:dyDescent="0.35">
      <c r="A734" s="25">
        <f t="shared" si="13"/>
        <v>27</v>
      </c>
      <c r="B734" s="26" t="str">
        <f>VLOOKUP(A734,Banen!A$2:B$50,2,0)</f>
        <v>Rå</v>
      </c>
      <c r="C734" s="48">
        <v>5</v>
      </c>
      <c r="D734" s="48">
        <v>3</v>
      </c>
      <c r="E734" s="48">
        <v>-1</v>
      </c>
      <c r="F734" s="49">
        <v>5</v>
      </c>
      <c r="G734" s="49">
        <v>3</v>
      </c>
      <c r="H734" s="49">
        <v>-1</v>
      </c>
      <c r="I734" s="50">
        <v>5</v>
      </c>
      <c r="J734" s="50">
        <v>3</v>
      </c>
      <c r="K734" s="50">
        <v>-1</v>
      </c>
      <c r="L734" s="51">
        <v>5</v>
      </c>
      <c r="M734" s="51">
        <v>3</v>
      </c>
      <c r="N734" s="51">
        <v>-1</v>
      </c>
    </row>
    <row r="735" spans="1:14" x14ac:dyDescent="0.35">
      <c r="A735" s="25">
        <f t="shared" si="13"/>
        <v>28</v>
      </c>
      <c r="B735" s="26" t="str">
        <f>VLOOKUP(A735,Banen!A$2:B$50,2,0)</f>
        <v>Ræv</v>
      </c>
      <c r="C735" s="48">
        <v>5</v>
      </c>
      <c r="D735" s="48">
        <v>3</v>
      </c>
      <c r="E735" s="48">
        <v>-1</v>
      </c>
      <c r="F735" s="49">
        <v>5</v>
      </c>
      <c r="G735" s="49">
        <v>3</v>
      </c>
      <c r="H735" s="49">
        <v>-1</v>
      </c>
      <c r="I735" s="50">
        <v>5</v>
      </c>
      <c r="J735" s="50">
        <v>3</v>
      </c>
      <c r="K735" s="50">
        <v>-1</v>
      </c>
      <c r="L735" s="51">
        <v>5</v>
      </c>
      <c r="M735" s="51">
        <v>3</v>
      </c>
      <c r="N735" s="51">
        <v>-1</v>
      </c>
    </row>
    <row r="736" spans="1:14" x14ac:dyDescent="0.35">
      <c r="A736" s="25">
        <f t="shared" si="13"/>
        <v>29</v>
      </c>
      <c r="B736" s="26" t="str">
        <f>VLOOKUP(A736,Banen!A$2:B$50,2,0)</f>
        <v>Hare</v>
      </c>
      <c r="C736" s="48">
        <v>5</v>
      </c>
      <c r="D736" s="48">
        <v>3</v>
      </c>
      <c r="E736" s="48">
        <v>-1</v>
      </c>
      <c r="F736" s="49">
        <v>5</v>
      </c>
      <c r="G736" s="49">
        <v>3</v>
      </c>
      <c r="H736" s="49">
        <v>-1</v>
      </c>
      <c r="I736" s="50">
        <v>5</v>
      </c>
      <c r="J736" s="50">
        <v>3</v>
      </c>
      <c r="K736" s="50">
        <v>-1</v>
      </c>
      <c r="L736" s="51">
        <v>5</v>
      </c>
      <c r="M736" s="51">
        <v>3</v>
      </c>
      <c r="N736" s="51">
        <v>-1</v>
      </c>
    </row>
    <row r="737" spans="1:16" x14ac:dyDescent="0.35">
      <c r="A737" s="25">
        <f t="shared" si="13"/>
        <v>30</v>
      </c>
      <c r="B737" s="26" t="str">
        <f>VLOOKUP(A737,Banen!A$2:B$50,2,0)</f>
        <v>Løbene Gris</v>
      </c>
      <c r="C737" s="48">
        <v>5</v>
      </c>
      <c r="D737" s="48">
        <v>3</v>
      </c>
      <c r="E737" s="48">
        <v>-1</v>
      </c>
      <c r="F737" s="49">
        <v>5</v>
      </c>
      <c r="G737" s="49">
        <v>3</v>
      </c>
      <c r="H737" s="49">
        <v>-1</v>
      </c>
      <c r="I737" s="50">
        <v>5</v>
      </c>
      <c r="J737" s="50">
        <v>3</v>
      </c>
      <c r="K737" s="50">
        <v>-1</v>
      </c>
      <c r="L737" s="51">
        <v>5</v>
      </c>
      <c r="M737" s="51">
        <v>3</v>
      </c>
      <c r="N737" s="51">
        <v>-1</v>
      </c>
    </row>
    <row r="738" spans="1:16" x14ac:dyDescent="0.35">
      <c r="A738" s="25">
        <f t="shared" si="13"/>
        <v>31</v>
      </c>
      <c r="B738" s="26">
        <f>VLOOKUP(A738,Banen!A$2:B$50,2,0)</f>
        <v>0</v>
      </c>
      <c r="C738" s="48">
        <v>5</v>
      </c>
      <c r="D738" s="48">
        <v>3</v>
      </c>
      <c r="E738" s="48">
        <v>-1</v>
      </c>
      <c r="F738" s="49">
        <v>5</v>
      </c>
      <c r="G738" s="49">
        <v>3</v>
      </c>
      <c r="H738" s="49">
        <v>-1</v>
      </c>
      <c r="I738" s="50">
        <v>5</v>
      </c>
      <c r="J738" s="50">
        <v>3</v>
      </c>
      <c r="K738" s="50">
        <v>-1</v>
      </c>
      <c r="L738" s="51">
        <v>5</v>
      </c>
      <c r="M738" s="51">
        <v>3</v>
      </c>
      <c r="N738" s="51">
        <v>-1</v>
      </c>
    </row>
    <row r="739" spans="1:16" x14ac:dyDescent="0.35">
      <c r="A739" s="25">
        <f t="shared" si="13"/>
        <v>32</v>
      </c>
      <c r="B739" s="26">
        <f>VLOOKUP(A739,Banen!A$2:B$50,2,0)</f>
        <v>0</v>
      </c>
      <c r="C739" s="48">
        <v>5</v>
      </c>
      <c r="D739" s="48">
        <v>3</v>
      </c>
      <c r="E739" s="48">
        <v>-1</v>
      </c>
      <c r="F739" s="49">
        <v>5</v>
      </c>
      <c r="G739" s="49">
        <v>3</v>
      </c>
      <c r="H739" s="49">
        <v>-1</v>
      </c>
      <c r="I739" s="50">
        <v>5</v>
      </c>
      <c r="J739" s="50">
        <v>3</v>
      </c>
      <c r="K739" s="50">
        <v>-1</v>
      </c>
      <c r="L739" s="51">
        <v>5</v>
      </c>
      <c r="M739" s="51">
        <v>3</v>
      </c>
      <c r="N739" s="51">
        <v>-1</v>
      </c>
    </row>
    <row r="740" spans="1:16" x14ac:dyDescent="0.35">
      <c r="A740" s="25">
        <f t="shared" si="13"/>
        <v>33</v>
      </c>
      <c r="B740" s="26">
        <f>VLOOKUP(A740,Banen!A$2:B$50,2,0)</f>
        <v>0</v>
      </c>
      <c r="C740" s="48">
        <v>5</v>
      </c>
      <c r="D740" s="48">
        <v>3</v>
      </c>
      <c r="E740" s="48">
        <v>-1</v>
      </c>
      <c r="F740" s="49">
        <v>5</v>
      </c>
      <c r="G740" s="49">
        <v>3</v>
      </c>
      <c r="H740" s="49">
        <v>-1</v>
      </c>
      <c r="I740" s="50">
        <v>5</v>
      </c>
      <c r="J740" s="50">
        <v>3</v>
      </c>
      <c r="K740" s="50">
        <v>-1</v>
      </c>
      <c r="L740" s="51">
        <v>5</v>
      </c>
      <c r="M740" s="51">
        <v>3</v>
      </c>
      <c r="N740" s="51">
        <v>-1</v>
      </c>
    </row>
    <row r="741" spans="1:16" x14ac:dyDescent="0.35">
      <c r="A741" s="25">
        <f t="shared" si="13"/>
        <v>34</v>
      </c>
      <c r="B741" s="26">
        <f>VLOOKUP(A741,Banen!A$2:B$50,2,0)</f>
        <v>0</v>
      </c>
      <c r="C741" s="48">
        <v>5</v>
      </c>
      <c r="D741" s="48">
        <v>3</v>
      </c>
      <c r="E741" s="48">
        <v>-1</v>
      </c>
      <c r="F741" s="49">
        <v>5</v>
      </c>
      <c r="G741" s="49">
        <v>3</v>
      </c>
      <c r="H741" s="49">
        <v>-1</v>
      </c>
      <c r="I741" s="50">
        <v>5</v>
      </c>
      <c r="J741" s="50">
        <v>3</v>
      </c>
      <c r="K741" s="50">
        <v>-1</v>
      </c>
      <c r="L741" s="51">
        <v>5</v>
      </c>
      <c r="M741" s="51">
        <v>3</v>
      </c>
      <c r="N741" s="51">
        <v>-1</v>
      </c>
    </row>
    <row r="742" spans="1:16" x14ac:dyDescent="0.35">
      <c r="A742" s="25">
        <f t="shared" si="13"/>
        <v>35</v>
      </c>
      <c r="B742" s="26">
        <f>VLOOKUP(A742,Banen!A$2:B$50,2,0)</f>
        <v>0</v>
      </c>
      <c r="C742" s="48">
        <v>5</v>
      </c>
      <c r="D742" s="48">
        <v>3</v>
      </c>
      <c r="E742" s="48">
        <v>-1</v>
      </c>
      <c r="F742" s="49">
        <v>5</v>
      </c>
      <c r="G742" s="49">
        <v>3</v>
      </c>
      <c r="H742" s="49">
        <v>-1</v>
      </c>
      <c r="I742" s="50">
        <v>5</v>
      </c>
      <c r="J742" s="50">
        <v>3</v>
      </c>
      <c r="K742" s="50">
        <v>-1</v>
      </c>
      <c r="L742" s="51">
        <v>5</v>
      </c>
      <c r="M742" s="51">
        <v>3</v>
      </c>
      <c r="N742" s="51">
        <v>-1</v>
      </c>
    </row>
    <row r="743" spans="1:16" x14ac:dyDescent="0.35">
      <c r="A743" s="25">
        <f t="shared" si="13"/>
        <v>36</v>
      </c>
      <c r="B743" s="26">
        <f>VLOOKUP(A743,Banen!A$2:B$50,2,0)</f>
        <v>0</v>
      </c>
      <c r="C743" s="48">
        <v>5</v>
      </c>
      <c r="D743" s="48">
        <v>3</v>
      </c>
      <c r="E743" s="48">
        <v>-1</v>
      </c>
      <c r="F743" s="49">
        <v>5</v>
      </c>
      <c r="G743" s="49">
        <v>3</v>
      </c>
      <c r="H743" s="49">
        <v>-1</v>
      </c>
      <c r="I743" s="50">
        <v>5</v>
      </c>
      <c r="J743" s="50">
        <v>3</v>
      </c>
      <c r="K743" s="50">
        <v>-1</v>
      </c>
      <c r="L743" s="51">
        <v>5</v>
      </c>
      <c r="M743" s="51">
        <v>3</v>
      </c>
      <c r="N743" s="51">
        <v>-1</v>
      </c>
    </row>
    <row r="744" spans="1:16" x14ac:dyDescent="0.35">
      <c r="A744" s="25">
        <f t="shared" si="13"/>
        <v>37</v>
      </c>
      <c r="B744" s="26">
        <f>VLOOKUP(A744,Banen!A$2:B$50,2,0)</f>
        <v>0</v>
      </c>
      <c r="C744" s="48">
        <v>5</v>
      </c>
      <c r="D744" s="48">
        <v>3</v>
      </c>
      <c r="E744" s="48">
        <v>-1</v>
      </c>
      <c r="F744" s="49">
        <v>5</v>
      </c>
      <c r="G744" s="49">
        <v>3</v>
      </c>
      <c r="H744" s="49">
        <v>-1</v>
      </c>
      <c r="I744" s="50">
        <v>5</v>
      </c>
      <c r="J744" s="50">
        <v>3</v>
      </c>
      <c r="K744" s="50">
        <v>-1</v>
      </c>
      <c r="L744" s="51">
        <v>5</v>
      </c>
      <c r="M744" s="51">
        <v>3</v>
      </c>
      <c r="N744" s="51">
        <v>-1</v>
      </c>
    </row>
    <row r="745" spans="1:16" x14ac:dyDescent="0.35">
      <c r="A745" s="25">
        <f t="shared" si="13"/>
        <v>38</v>
      </c>
      <c r="B745" s="26">
        <f>VLOOKUP(A745,Banen!A$2:B$50,2,0)</f>
        <v>0</v>
      </c>
      <c r="C745" s="48">
        <v>5</v>
      </c>
      <c r="D745" s="48">
        <v>3</v>
      </c>
      <c r="E745" s="48">
        <v>-1</v>
      </c>
      <c r="F745" s="49">
        <v>5</v>
      </c>
      <c r="G745" s="49">
        <v>3</v>
      </c>
      <c r="H745" s="49">
        <v>-1</v>
      </c>
      <c r="I745" s="50">
        <v>5</v>
      </c>
      <c r="J745" s="50">
        <v>3</v>
      </c>
      <c r="K745" s="50">
        <v>-1</v>
      </c>
      <c r="L745" s="51">
        <v>5</v>
      </c>
      <c r="M745" s="51">
        <v>3</v>
      </c>
      <c r="N745" s="51">
        <v>-1</v>
      </c>
    </row>
    <row r="746" spans="1:16" x14ac:dyDescent="0.35">
      <c r="A746" s="25">
        <f t="shared" si="13"/>
        <v>39</v>
      </c>
      <c r="B746" s="26">
        <f>VLOOKUP(A746,Banen!A$2:B$50,2,0)</f>
        <v>0</v>
      </c>
      <c r="C746" s="48">
        <v>5</v>
      </c>
      <c r="D746" s="48">
        <v>3</v>
      </c>
      <c r="E746" s="48">
        <v>-1</v>
      </c>
      <c r="F746" s="49">
        <v>5</v>
      </c>
      <c r="G746" s="49">
        <v>3</v>
      </c>
      <c r="H746" s="49">
        <v>-1</v>
      </c>
      <c r="I746" s="50">
        <v>5</v>
      </c>
      <c r="J746" s="50">
        <v>3</v>
      </c>
      <c r="K746" s="50">
        <v>-1</v>
      </c>
      <c r="L746" s="51">
        <v>5</v>
      </c>
      <c r="M746" s="51">
        <v>3</v>
      </c>
      <c r="N746" s="51">
        <v>-1</v>
      </c>
    </row>
    <row r="747" spans="1:16" x14ac:dyDescent="0.35">
      <c r="A747" s="25">
        <f t="shared" si="13"/>
        <v>40</v>
      </c>
      <c r="B747" s="26">
        <f>VLOOKUP(A747,Banen!A$2:B$50,2,0)</f>
        <v>0</v>
      </c>
      <c r="C747" s="48">
        <v>5</v>
      </c>
      <c r="D747" s="48">
        <v>3</v>
      </c>
      <c r="E747" s="48">
        <v>-1</v>
      </c>
      <c r="F747" s="49">
        <v>5</v>
      </c>
      <c r="G747" s="49">
        <v>3</v>
      </c>
      <c r="H747" s="49">
        <v>-1</v>
      </c>
      <c r="I747" s="50">
        <v>5</v>
      </c>
      <c r="J747" s="50">
        <v>3</v>
      </c>
      <c r="K747" s="50">
        <v>-1</v>
      </c>
      <c r="L747" s="51">
        <v>5</v>
      </c>
      <c r="M747" s="51">
        <v>3</v>
      </c>
      <c r="N747" s="51">
        <v>-1</v>
      </c>
    </row>
    <row r="748" spans="1:16" x14ac:dyDescent="0.35">
      <c r="C748" s="1"/>
      <c r="D748" s="1"/>
      <c r="E748" s="1"/>
      <c r="F748" s="1"/>
    </row>
    <row r="750" spans="1:16" x14ac:dyDescent="0.35">
      <c r="B750" s="28" t="s">
        <v>63</v>
      </c>
      <c r="C750" s="83"/>
      <c r="D750" s="29"/>
      <c r="E750" s="30"/>
      <c r="F750" s="102"/>
      <c r="G750" s="103"/>
      <c r="H750" s="104"/>
      <c r="I750" s="102"/>
      <c r="J750" s="103"/>
      <c r="K750" s="104"/>
      <c r="L750" s="102"/>
      <c r="M750" s="103"/>
      <c r="N750" s="104"/>
      <c r="O750" s="105" t="str">
        <f>Startliste!A4</f>
        <v>JLT 22796394</v>
      </c>
      <c r="P750" s="106"/>
    </row>
    <row r="751" spans="1:16" x14ac:dyDescent="0.35">
      <c r="B751" s="28" t="s">
        <v>64</v>
      </c>
      <c r="C751" s="83"/>
      <c r="D751" s="29"/>
      <c r="E751" s="30"/>
      <c r="F751" s="102"/>
      <c r="G751" s="103"/>
      <c r="H751" s="104"/>
      <c r="I751" s="102"/>
      <c r="J751" s="103"/>
      <c r="K751" s="104"/>
      <c r="L751" s="102"/>
      <c r="M751" s="103"/>
      <c r="N751" s="104"/>
      <c r="O751" s="106"/>
      <c r="P751" s="106"/>
    </row>
    <row r="752" spans="1:16" x14ac:dyDescent="0.35">
      <c r="B752" s="28" t="s">
        <v>65</v>
      </c>
      <c r="C752" s="83"/>
      <c r="D752" s="31"/>
      <c r="E752" s="30"/>
      <c r="F752" s="102"/>
      <c r="G752" s="103"/>
      <c r="H752" s="104"/>
      <c r="I752" s="102"/>
      <c r="J752" s="103"/>
      <c r="K752" s="104"/>
      <c r="L752" s="102"/>
      <c r="M752" s="103"/>
      <c r="N752" s="104"/>
      <c r="O752" s="106"/>
      <c r="P752" s="106"/>
    </row>
    <row r="753" spans="1:16" x14ac:dyDescent="0.35">
      <c r="B753" s="2"/>
      <c r="C753" s="2"/>
      <c r="D753" s="2"/>
      <c r="E753" s="2"/>
      <c r="F753" s="2"/>
      <c r="G753" s="2"/>
      <c r="H753" s="2"/>
      <c r="I753" s="2"/>
      <c r="J753" s="2"/>
      <c r="K753" s="2"/>
      <c r="L753" s="2"/>
      <c r="M753" s="2"/>
      <c r="N753" s="2"/>
      <c r="O753" s="106"/>
      <c r="P753" s="106"/>
    </row>
    <row r="754" spans="1:16" x14ac:dyDescent="0.35">
      <c r="B754" s="28" t="s">
        <v>66</v>
      </c>
      <c r="C754" s="102"/>
      <c r="D754" s="103"/>
      <c r="E754" s="104"/>
      <c r="F754" s="102"/>
      <c r="G754" s="103"/>
      <c r="H754" s="104"/>
      <c r="I754" s="102"/>
      <c r="J754" s="103"/>
      <c r="K754" s="104"/>
      <c r="L754" s="102"/>
      <c r="M754" s="103"/>
      <c r="N754" s="104"/>
      <c r="O754" s="106"/>
      <c r="P754" s="106"/>
    </row>
    <row r="757" spans="1:16" x14ac:dyDescent="0.35">
      <c r="B757" s="3" t="s">
        <v>60</v>
      </c>
    </row>
    <row r="758" spans="1:16" x14ac:dyDescent="0.35">
      <c r="B758" s="3">
        <f>B704+1</f>
        <v>15</v>
      </c>
    </row>
    <row r="759" spans="1:16" x14ac:dyDescent="0.35">
      <c r="A759" s="22"/>
      <c r="B759" s="23"/>
      <c r="C759" s="99">
        <f>Startliste!C59</f>
        <v>57</v>
      </c>
      <c r="D759" s="99"/>
      <c r="E759" s="99"/>
      <c r="F759" s="99">
        <f>Startliste!C60</f>
        <v>58</v>
      </c>
      <c r="G759" s="99"/>
      <c r="H759" s="99"/>
      <c r="I759" s="99">
        <f>Startliste!C61</f>
        <v>59</v>
      </c>
      <c r="J759" s="99"/>
      <c r="K759" s="99"/>
      <c r="L759" s="99">
        <f>Startliste!C62</f>
        <v>60</v>
      </c>
      <c r="M759" s="99"/>
      <c r="N759" s="99"/>
    </row>
    <row r="760" spans="1:16" x14ac:dyDescent="0.35">
      <c r="A760" s="22"/>
      <c r="B760" s="23"/>
      <c r="C760" s="100">
        <f>Startliste!D59</f>
        <v>0</v>
      </c>
      <c r="D760" s="100"/>
      <c r="E760" s="100"/>
      <c r="F760" s="100">
        <f>Startliste!D60</f>
        <v>0</v>
      </c>
      <c r="G760" s="100"/>
      <c r="H760" s="100"/>
      <c r="I760" s="100">
        <f>Startliste!D61</f>
        <v>0</v>
      </c>
      <c r="J760" s="100"/>
      <c r="K760" s="100"/>
      <c r="L760" s="100">
        <f>Startliste!D62</f>
        <v>0</v>
      </c>
      <c r="M760" s="100"/>
      <c r="N760" s="100"/>
    </row>
    <row r="761" spans="1:16" x14ac:dyDescent="0.35">
      <c r="A761" s="85" t="s">
        <v>67</v>
      </c>
      <c r="B761" s="24" t="s">
        <v>68</v>
      </c>
      <c r="C761" s="101"/>
      <c r="D761" s="101"/>
      <c r="E761" s="101"/>
      <c r="F761" s="101"/>
      <c r="G761" s="101"/>
      <c r="H761" s="101"/>
      <c r="I761" s="101"/>
      <c r="J761" s="101"/>
      <c r="K761" s="101"/>
      <c r="L761" s="101"/>
      <c r="M761" s="101"/>
      <c r="N761" s="101"/>
      <c r="O761" s="5"/>
      <c r="P761" s="2"/>
    </row>
    <row r="762" spans="1:16" x14ac:dyDescent="0.35">
      <c r="A762" s="25">
        <v>1</v>
      </c>
      <c r="B762" s="26" t="str">
        <f>VLOOKUP(A762,Banen!A$2:B$50,2,0)</f>
        <v>Muflon</v>
      </c>
      <c r="C762" s="48">
        <v>5</v>
      </c>
      <c r="D762" s="48">
        <v>3</v>
      </c>
      <c r="E762" s="48">
        <v>-1</v>
      </c>
      <c r="F762" s="49">
        <v>5</v>
      </c>
      <c r="G762" s="49">
        <v>3</v>
      </c>
      <c r="H762" s="49">
        <v>-1</v>
      </c>
      <c r="I762" s="50">
        <v>5</v>
      </c>
      <c r="J762" s="50">
        <v>3</v>
      </c>
      <c r="K762" s="50">
        <v>-1</v>
      </c>
      <c r="L762" s="51">
        <v>5</v>
      </c>
      <c r="M762" s="51">
        <v>3</v>
      </c>
      <c r="N762" s="51">
        <v>-1</v>
      </c>
    </row>
    <row r="763" spans="1:16" x14ac:dyDescent="0.35">
      <c r="A763" s="25">
        <f>A762+1</f>
        <v>2</v>
      </c>
      <c r="B763" s="26" t="str">
        <f>VLOOKUP(A763,Banen!A$2:B$50,2,0)</f>
        <v>Kok</v>
      </c>
      <c r="C763" s="48">
        <v>5</v>
      </c>
      <c r="D763" s="48">
        <v>3</v>
      </c>
      <c r="E763" s="48">
        <v>-1</v>
      </c>
      <c r="F763" s="49">
        <v>5</v>
      </c>
      <c r="G763" s="49">
        <v>3</v>
      </c>
      <c r="H763" s="49">
        <v>-1</v>
      </c>
      <c r="I763" s="50">
        <v>5</v>
      </c>
      <c r="J763" s="50">
        <v>3</v>
      </c>
      <c r="K763" s="50">
        <v>-1</v>
      </c>
      <c r="L763" s="51">
        <v>5</v>
      </c>
      <c r="M763" s="51">
        <v>3</v>
      </c>
      <c r="N763" s="51">
        <v>-1</v>
      </c>
    </row>
    <row r="764" spans="1:16" x14ac:dyDescent="0.35">
      <c r="A764" s="25">
        <f t="shared" ref="A764:A801" si="14">A763+1</f>
        <v>3</v>
      </c>
      <c r="B764" s="26" t="str">
        <f>VLOOKUP(A764,Banen!A$2:B$50,2,0)</f>
        <v>Jærv</v>
      </c>
      <c r="C764" s="48">
        <v>5</v>
      </c>
      <c r="D764" s="48">
        <v>3</v>
      </c>
      <c r="E764" s="48">
        <v>-1</v>
      </c>
      <c r="F764" s="49">
        <v>5</v>
      </c>
      <c r="G764" s="49">
        <v>3</v>
      </c>
      <c r="H764" s="49">
        <v>-1</v>
      </c>
      <c r="I764" s="50">
        <v>5</v>
      </c>
      <c r="J764" s="50">
        <v>3</v>
      </c>
      <c r="K764" s="50">
        <v>-1</v>
      </c>
      <c r="L764" s="51">
        <v>5</v>
      </c>
      <c r="M764" s="51">
        <v>3</v>
      </c>
      <c r="N764" s="51">
        <v>-1</v>
      </c>
    </row>
    <row r="765" spans="1:16" x14ac:dyDescent="0.35">
      <c r="A765" s="25">
        <f t="shared" si="14"/>
        <v>4</v>
      </c>
      <c r="B765" s="26" t="str">
        <f>VLOOKUP(A765,Banen!A$2:B$50,2,0)</f>
        <v>Mårhund</v>
      </c>
      <c r="C765" s="48">
        <v>5</v>
      </c>
      <c r="D765" s="48">
        <v>3</v>
      </c>
      <c r="E765" s="48">
        <v>-1</v>
      </c>
      <c r="F765" s="49">
        <v>5</v>
      </c>
      <c r="G765" s="49">
        <v>3</v>
      </c>
      <c r="H765" s="49">
        <v>-1</v>
      </c>
      <c r="I765" s="50">
        <v>5</v>
      </c>
      <c r="J765" s="50">
        <v>3</v>
      </c>
      <c r="K765" s="50">
        <v>-1</v>
      </c>
      <c r="L765" s="51">
        <v>5</v>
      </c>
      <c r="M765" s="51">
        <v>3</v>
      </c>
      <c r="N765" s="51">
        <v>-1</v>
      </c>
    </row>
    <row r="766" spans="1:16" x14ac:dyDescent="0.35">
      <c r="A766" s="25">
        <f t="shared" si="14"/>
        <v>5</v>
      </c>
      <c r="B766" s="26" t="str">
        <f>VLOOKUP(A766,Banen!A$2:B$50,2,0)</f>
        <v>Bæver</v>
      </c>
      <c r="C766" s="48">
        <v>5</v>
      </c>
      <c r="D766" s="48">
        <v>3</v>
      </c>
      <c r="E766" s="48">
        <v>-1</v>
      </c>
      <c r="F766" s="49">
        <v>5</v>
      </c>
      <c r="G766" s="49">
        <v>3</v>
      </c>
      <c r="H766" s="49">
        <v>-1</v>
      </c>
      <c r="I766" s="50">
        <v>5</v>
      </c>
      <c r="J766" s="50">
        <v>3</v>
      </c>
      <c r="K766" s="50">
        <v>-1</v>
      </c>
      <c r="L766" s="51">
        <v>5</v>
      </c>
      <c r="M766" s="51">
        <v>3</v>
      </c>
      <c r="N766" s="51">
        <v>-1</v>
      </c>
    </row>
    <row r="767" spans="1:16" x14ac:dyDescent="0.35">
      <c r="A767" s="25">
        <f t="shared" si="14"/>
        <v>6</v>
      </c>
      <c r="B767" s="26" t="str">
        <f>VLOOKUP(A767,Banen!A$2:B$50,2,0)</f>
        <v>Buk</v>
      </c>
      <c r="C767" s="48">
        <v>5</v>
      </c>
      <c r="D767" s="48">
        <v>3</v>
      </c>
      <c r="E767" s="48">
        <v>-1</v>
      </c>
      <c r="F767" s="49">
        <v>5</v>
      </c>
      <c r="G767" s="49">
        <v>3</v>
      </c>
      <c r="H767" s="49">
        <v>-1</v>
      </c>
      <c r="I767" s="50">
        <v>5</v>
      </c>
      <c r="J767" s="50">
        <v>3</v>
      </c>
      <c r="K767" s="50">
        <v>-1</v>
      </c>
      <c r="L767" s="51">
        <v>5</v>
      </c>
      <c r="M767" s="51">
        <v>3</v>
      </c>
      <c r="N767" s="51">
        <v>-1</v>
      </c>
    </row>
    <row r="768" spans="1:16" x14ac:dyDescent="0.35">
      <c r="A768" s="25">
        <f t="shared" si="14"/>
        <v>7</v>
      </c>
      <c r="B768" s="26" t="str">
        <f>VLOOKUP(A768,Banen!A$2:B$50,2,0)</f>
        <v>Gimse</v>
      </c>
      <c r="C768" s="48">
        <v>5</v>
      </c>
      <c r="D768" s="48">
        <v>3</v>
      </c>
      <c r="E768" s="48">
        <v>-1</v>
      </c>
      <c r="F768" s="49">
        <v>5</v>
      </c>
      <c r="G768" s="49">
        <v>3</v>
      </c>
      <c r="H768" s="49">
        <v>-1</v>
      </c>
      <c r="I768" s="50">
        <v>5</v>
      </c>
      <c r="J768" s="50">
        <v>3</v>
      </c>
      <c r="K768" s="50">
        <v>-1</v>
      </c>
      <c r="L768" s="51">
        <v>5</v>
      </c>
      <c r="M768" s="51">
        <v>3</v>
      </c>
      <c r="N768" s="51">
        <v>-1</v>
      </c>
    </row>
    <row r="769" spans="1:14" x14ac:dyDescent="0.35">
      <c r="A769" s="25">
        <f t="shared" si="14"/>
        <v>8</v>
      </c>
      <c r="B769" s="26" t="str">
        <f>VLOOKUP(A769,Banen!A$2:B$50,2,0)</f>
        <v>Ræv</v>
      </c>
      <c r="C769" s="48">
        <v>5</v>
      </c>
      <c r="D769" s="48">
        <v>3</v>
      </c>
      <c r="E769" s="48">
        <v>-1</v>
      </c>
      <c r="F769" s="49">
        <v>5</v>
      </c>
      <c r="G769" s="49">
        <v>3</v>
      </c>
      <c r="H769" s="49">
        <v>-1</v>
      </c>
      <c r="I769" s="50">
        <v>5</v>
      </c>
      <c r="J769" s="50">
        <v>3</v>
      </c>
      <c r="K769" s="50">
        <v>-1</v>
      </c>
      <c r="L769" s="51">
        <v>5</v>
      </c>
      <c r="M769" s="51">
        <v>3</v>
      </c>
      <c r="N769" s="51">
        <v>-1</v>
      </c>
    </row>
    <row r="770" spans="1:14" x14ac:dyDescent="0.35">
      <c r="A770" s="25">
        <f t="shared" si="14"/>
        <v>9</v>
      </c>
      <c r="B770" s="26" t="str">
        <f>VLOOKUP(A770,Banen!A$2:B$50,2,0)</f>
        <v>Tjur</v>
      </c>
      <c r="C770" s="48">
        <v>5</v>
      </c>
      <c r="D770" s="48">
        <v>3</v>
      </c>
      <c r="E770" s="48">
        <v>-1</v>
      </c>
      <c r="F770" s="49">
        <v>5</v>
      </c>
      <c r="G770" s="49">
        <v>3</v>
      </c>
      <c r="H770" s="49">
        <v>-1</v>
      </c>
      <c r="I770" s="50">
        <v>5</v>
      </c>
      <c r="J770" s="50">
        <v>3</v>
      </c>
      <c r="K770" s="50">
        <v>-1</v>
      </c>
      <c r="L770" s="51">
        <v>5</v>
      </c>
      <c r="M770" s="51">
        <v>3</v>
      </c>
      <c r="N770" s="51">
        <v>-1</v>
      </c>
    </row>
    <row r="771" spans="1:14" x14ac:dyDescent="0.35">
      <c r="A771" s="25">
        <f t="shared" si="14"/>
        <v>10</v>
      </c>
      <c r="B771" s="26" t="str">
        <f>VLOOKUP(A771,Banen!A$2:B$50,2,0)</f>
        <v>Vaskebjørn</v>
      </c>
      <c r="C771" s="48">
        <v>5</v>
      </c>
      <c r="D771" s="48">
        <v>3</v>
      </c>
      <c r="E771" s="48">
        <v>-1</v>
      </c>
      <c r="F771" s="49">
        <v>5</v>
      </c>
      <c r="G771" s="49">
        <v>3</v>
      </c>
      <c r="H771" s="49">
        <v>-1</v>
      </c>
      <c r="I771" s="50">
        <v>5</v>
      </c>
      <c r="J771" s="50">
        <v>3</v>
      </c>
      <c r="K771" s="50">
        <v>-1</v>
      </c>
      <c r="L771" s="51">
        <v>5</v>
      </c>
      <c r="M771" s="51">
        <v>3</v>
      </c>
      <c r="N771" s="51">
        <v>-1</v>
      </c>
    </row>
    <row r="772" spans="1:14" x14ac:dyDescent="0.35">
      <c r="A772" s="25">
        <f t="shared" si="14"/>
        <v>11</v>
      </c>
      <c r="B772" s="26" t="str">
        <f>VLOOKUP(A772,Banen!A$2:B$50,2,0)</f>
        <v>Kronhjort</v>
      </c>
      <c r="C772" s="48">
        <v>5</v>
      </c>
      <c r="D772" s="48">
        <v>3</v>
      </c>
      <c r="E772" s="48">
        <v>-1</v>
      </c>
      <c r="F772" s="49">
        <v>5</v>
      </c>
      <c r="G772" s="49">
        <v>3</v>
      </c>
      <c r="H772" s="49">
        <v>-1</v>
      </c>
      <c r="I772" s="50">
        <v>5</v>
      </c>
      <c r="J772" s="50">
        <v>3</v>
      </c>
      <c r="K772" s="50">
        <v>-1</v>
      </c>
      <c r="L772" s="51">
        <v>5</v>
      </c>
      <c r="M772" s="51">
        <v>3</v>
      </c>
      <c r="N772" s="51">
        <v>-1</v>
      </c>
    </row>
    <row r="773" spans="1:14" x14ac:dyDescent="0.35">
      <c r="A773" s="25">
        <f t="shared" si="14"/>
        <v>12</v>
      </c>
      <c r="B773" s="26" t="str">
        <f>VLOOKUP(A773,Banen!A$2:B$50,2,0)</f>
        <v>Dåhjort</v>
      </c>
      <c r="C773" s="48">
        <v>5</v>
      </c>
      <c r="D773" s="48">
        <v>3</v>
      </c>
      <c r="E773" s="48">
        <v>-1</v>
      </c>
      <c r="F773" s="49">
        <v>5</v>
      </c>
      <c r="G773" s="49">
        <v>3</v>
      </c>
      <c r="H773" s="49">
        <v>-1</v>
      </c>
      <c r="I773" s="50">
        <v>5</v>
      </c>
      <c r="J773" s="50">
        <v>3</v>
      </c>
      <c r="K773" s="50">
        <v>-1</v>
      </c>
      <c r="L773" s="51">
        <v>5</v>
      </c>
      <c r="M773" s="51">
        <v>3</v>
      </c>
      <c r="N773" s="51">
        <v>-1</v>
      </c>
    </row>
    <row r="774" spans="1:14" x14ac:dyDescent="0.35">
      <c r="A774" s="25">
        <f t="shared" si="14"/>
        <v>13</v>
      </c>
      <c r="B774" s="26" t="str">
        <f>VLOOKUP(A774,Banen!A$2:B$50,2,0)</f>
        <v>Stenbuk Brun</v>
      </c>
      <c r="C774" s="48">
        <v>5</v>
      </c>
      <c r="D774" s="48">
        <v>3</v>
      </c>
      <c r="E774" s="48">
        <v>-1</v>
      </c>
      <c r="F774" s="49">
        <v>5</v>
      </c>
      <c r="G774" s="49">
        <v>3</v>
      </c>
      <c r="H774" s="49">
        <v>-1</v>
      </c>
      <c r="I774" s="50">
        <v>5</v>
      </c>
      <c r="J774" s="50">
        <v>3</v>
      </c>
      <c r="K774" s="50">
        <v>-1</v>
      </c>
      <c r="L774" s="51">
        <v>5</v>
      </c>
      <c r="M774" s="51">
        <v>3</v>
      </c>
      <c r="N774" s="51">
        <v>-1</v>
      </c>
    </row>
    <row r="775" spans="1:14" x14ac:dyDescent="0.35">
      <c r="A775" s="25">
        <f t="shared" si="14"/>
        <v>14</v>
      </c>
      <c r="B775" s="26" t="str">
        <f>VLOOKUP(A775,Banen!A$2:B$50,2,0)</f>
        <v>And</v>
      </c>
      <c r="C775" s="48">
        <v>5</v>
      </c>
      <c r="D775" s="48">
        <v>3</v>
      </c>
      <c r="E775" s="48">
        <v>-1</v>
      </c>
      <c r="F775" s="49">
        <v>5</v>
      </c>
      <c r="G775" s="49">
        <v>3</v>
      </c>
      <c r="H775" s="49">
        <v>-1</v>
      </c>
      <c r="I775" s="50">
        <v>5</v>
      </c>
      <c r="J775" s="50">
        <v>3</v>
      </c>
      <c r="K775" s="50">
        <v>-1</v>
      </c>
      <c r="L775" s="51">
        <v>5</v>
      </c>
      <c r="M775" s="51">
        <v>3</v>
      </c>
      <c r="N775" s="51">
        <v>-1</v>
      </c>
    </row>
    <row r="776" spans="1:14" x14ac:dyDescent="0.35">
      <c r="A776" s="25">
        <f t="shared" si="14"/>
        <v>15</v>
      </c>
      <c r="B776" s="26" t="str">
        <f>VLOOKUP(A776,Banen!A$2:B$50,2,0)</f>
        <v>Kalkun</v>
      </c>
      <c r="C776" s="48">
        <v>5</v>
      </c>
      <c r="D776" s="48">
        <v>3</v>
      </c>
      <c r="E776" s="48">
        <v>-1</v>
      </c>
      <c r="F776" s="49">
        <v>5</v>
      </c>
      <c r="G776" s="49">
        <v>3</v>
      </c>
      <c r="H776" s="49">
        <v>-1</v>
      </c>
      <c r="I776" s="50">
        <v>5</v>
      </c>
      <c r="J776" s="50">
        <v>3</v>
      </c>
      <c r="K776" s="50">
        <v>-1</v>
      </c>
      <c r="L776" s="51">
        <v>5</v>
      </c>
      <c r="M776" s="51">
        <v>3</v>
      </c>
      <c r="N776" s="51">
        <v>-1</v>
      </c>
    </row>
    <row r="777" spans="1:14" x14ac:dyDescent="0.35">
      <c r="A777" s="25">
        <f t="shared" si="14"/>
        <v>16</v>
      </c>
      <c r="B777" s="26" t="str">
        <f>VLOOKUP(A777,Banen!A$2:B$50,2,0)</f>
        <v>Orne</v>
      </c>
      <c r="C777" s="48">
        <v>5</v>
      </c>
      <c r="D777" s="48">
        <v>3</v>
      </c>
      <c r="E777" s="48">
        <v>-1</v>
      </c>
      <c r="F777" s="49">
        <v>5</v>
      </c>
      <c r="G777" s="49">
        <v>3</v>
      </c>
      <c r="H777" s="49">
        <v>-1</v>
      </c>
      <c r="I777" s="50">
        <v>5</v>
      </c>
      <c r="J777" s="50">
        <v>3</v>
      </c>
      <c r="K777" s="50">
        <v>-1</v>
      </c>
      <c r="L777" s="51">
        <v>5</v>
      </c>
      <c r="M777" s="51">
        <v>3</v>
      </c>
      <c r="N777" s="51">
        <v>-1</v>
      </c>
    </row>
    <row r="778" spans="1:14" x14ac:dyDescent="0.35">
      <c r="A778" s="25">
        <f t="shared" si="14"/>
        <v>17</v>
      </c>
      <c r="B778" s="26" t="str">
        <f>VLOOKUP(A778,Banen!A$2:B$50,2,0)</f>
        <v>Gås</v>
      </c>
      <c r="C778" s="48">
        <v>5</v>
      </c>
      <c r="D778" s="48">
        <v>3</v>
      </c>
      <c r="E778" s="48">
        <v>-1</v>
      </c>
      <c r="F778" s="49">
        <v>5</v>
      </c>
      <c r="G778" s="49">
        <v>3</v>
      </c>
      <c r="H778" s="49">
        <v>-1</v>
      </c>
      <c r="I778" s="50">
        <v>5</v>
      </c>
      <c r="J778" s="50">
        <v>3</v>
      </c>
      <c r="K778" s="50">
        <v>-1</v>
      </c>
      <c r="L778" s="51">
        <v>5</v>
      </c>
      <c r="M778" s="51">
        <v>3</v>
      </c>
      <c r="N778" s="51">
        <v>-1</v>
      </c>
    </row>
    <row r="779" spans="1:14" x14ac:dyDescent="0.35">
      <c r="A779" s="25">
        <f t="shared" si="14"/>
        <v>18</v>
      </c>
      <c r="B779" s="26" t="str">
        <f>VLOOKUP(A779,Banen!A$2:B$50,2,0)</f>
        <v>Stenbuk Hvid</v>
      </c>
      <c r="C779" s="48">
        <v>5</v>
      </c>
      <c r="D779" s="48">
        <v>3</v>
      </c>
      <c r="E779" s="48">
        <v>-1</v>
      </c>
      <c r="F779" s="49">
        <v>5</v>
      </c>
      <c r="G779" s="49">
        <v>3</v>
      </c>
      <c r="H779" s="49">
        <v>-1</v>
      </c>
      <c r="I779" s="50">
        <v>5</v>
      </c>
      <c r="J779" s="50">
        <v>3</v>
      </c>
      <c r="K779" s="50">
        <v>-1</v>
      </c>
      <c r="L779" s="51">
        <v>5</v>
      </c>
      <c r="M779" s="51">
        <v>3</v>
      </c>
      <c r="N779" s="51">
        <v>-1</v>
      </c>
    </row>
    <row r="780" spans="1:14" x14ac:dyDescent="0.35">
      <c r="A780" s="25">
        <f t="shared" si="14"/>
        <v>19</v>
      </c>
      <c r="B780" s="26" t="str">
        <f>VLOOKUP(A780,Banen!A$2:B$50,2,0)</f>
        <v>Muflon</v>
      </c>
      <c r="C780" s="48">
        <v>5</v>
      </c>
      <c r="D780" s="48">
        <v>3</v>
      </c>
      <c r="E780" s="48">
        <v>-1</v>
      </c>
      <c r="F780" s="49">
        <v>5</v>
      </c>
      <c r="G780" s="49">
        <v>3</v>
      </c>
      <c r="H780" s="49">
        <v>-1</v>
      </c>
      <c r="I780" s="50">
        <v>5</v>
      </c>
      <c r="J780" s="50">
        <v>3</v>
      </c>
      <c r="K780" s="50">
        <v>-1</v>
      </c>
      <c r="L780" s="51">
        <v>5</v>
      </c>
      <c r="M780" s="51">
        <v>3</v>
      </c>
      <c r="N780" s="51">
        <v>-1</v>
      </c>
    </row>
    <row r="781" spans="1:14" x14ac:dyDescent="0.35">
      <c r="A781" s="25">
        <f t="shared" si="14"/>
        <v>20</v>
      </c>
      <c r="B781" s="26" t="str">
        <f>VLOOKUP(A781,Banen!A$2:B$50,2,0)</f>
        <v>Rensdyr</v>
      </c>
      <c r="C781" s="48">
        <v>5</v>
      </c>
      <c r="D781" s="48">
        <v>3</v>
      </c>
      <c r="E781" s="48">
        <v>-1</v>
      </c>
      <c r="F781" s="49">
        <v>5</v>
      </c>
      <c r="G781" s="49">
        <v>3</v>
      </c>
      <c r="H781" s="49">
        <v>-1</v>
      </c>
      <c r="I781" s="50">
        <v>5</v>
      </c>
      <c r="J781" s="50">
        <v>3</v>
      </c>
      <c r="K781" s="50">
        <v>-1</v>
      </c>
      <c r="L781" s="51">
        <v>5</v>
      </c>
      <c r="M781" s="51">
        <v>3</v>
      </c>
      <c r="N781" s="51">
        <v>-1</v>
      </c>
    </row>
    <row r="782" spans="1:14" x14ac:dyDescent="0.35">
      <c r="A782" s="25">
        <f t="shared" si="14"/>
        <v>21</v>
      </c>
      <c r="B782" s="26" t="str">
        <f>VLOOKUP(A782,Banen!A$2:B$50,2,0)</f>
        <v>Kok</v>
      </c>
      <c r="C782" s="48">
        <v>5</v>
      </c>
      <c r="D782" s="48">
        <v>3</v>
      </c>
      <c r="E782" s="48">
        <v>-1</v>
      </c>
      <c r="F782" s="49">
        <v>5</v>
      </c>
      <c r="G782" s="49">
        <v>3</v>
      </c>
      <c r="H782" s="49">
        <v>-1</v>
      </c>
      <c r="I782" s="50">
        <v>5</v>
      </c>
      <c r="J782" s="50">
        <v>3</v>
      </c>
      <c r="K782" s="50">
        <v>-1</v>
      </c>
      <c r="L782" s="51">
        <v>5</v>
      </c>
      <c r="M782" s="51">
        <v>3</v>
      </c>
      <c r="N782" s="51">
        <v>-1</v>
      </c>
    </row>
    <row r="783" spans="1:14" x14ac:dyDescent="0.35">
      <c r="A783" s="25">
        <f t="shared" si="14"/>
        <v>22</v>
      </c>
      <c r="B783" s="26" t="str">
        <f>VLOOKUP(A783,Banen!A$2:B$50,2,0)</f>
        <v>Bæver</v>
      </c>
      <c r="C783" s="48">
        <v>5</v>
      </c>
      <c r="D783" s="48">
        <v>3</v>
      </c>
      <c r="E783" s="48">
        <v>-1</v>
      </c>
      <c r="F783" s="49">
        <v>5</v>
      </c>
      <c r="G783" s="49">
        <v>3</v>
      </c>
      <c r="H783" s="49">
        <v>-1</v>
      </c>
      <c r="I783" s="50">
        <v>5</v>
      </c>
      <c r="J783" s="50">
        <v>3</v>
      </c>
      <c r="K783" s="50">
        <v>-1</v>
      </c>
      <c r="L783" s="51">
        <v>5</v>
      </c>
      <c r="M783" s="51">
        <v>3</v>
      </c>
      <c r="N783" s="51">
        <v>-1</v>
      </c>
    </row>
    <row r="784" spans="1:14" x14ac:dyDescent="0.35">
      <c r="A784" s="25">
        <f t="shared" si="14"/>
        <v>23</v>
      </c>
      <c r="B784" s="26" t="str">
        <f>VLOOKUP(A784,Banen!A$2:B$50,2,0)</f>
        <v>Ulv</v>
      </c>
      <c r="C784" s="48">
        <v>5</v>
      </c>
      <c r="D784" s="48">
        <v>3</v>
      </c>
      <c r="E784" s="48">
        <v>-1</v>
      </c>
      <c r="F784" s="49">
        <v>5</v>
      </c>
      <c r="G784" s="49">
        <v>3</v>
      </c>
      <c r="H784" s="49">
        <v>-1</v>
      </c>
      <c r="I784" s="50">
        <v>5</v>
      </c>
      <c r="J784" s="50">
        <v>3</v>
      </c>
      <c r="K784" s="50">
        <v>-1</v>
      </c>
      <c r="L784" s="51">
        <v>5</v>
      </c>
      <c r="M784" s="51">
        <v>3</v>
      </c>
      <c r="N784" s="51">
        <v>-1</v>
      </c>
    </row>
    <row r="785" spans="1:14" x14ac:dyDescent="0.35">
      <c r="A785" s="25">
        <f t="shared" si="14"/>
        <v>24</v>
      </c>
      <c r="B785" s="26" t="str">
        <f>VLOOKUP(A785,Banen!A$2:B$50,2,0)</f>
        <v>Grævling</v>
      </c>
      <c r="C785" s="48">
        <v>5</v>
      </c>
      <c r="D785" s="48">
        <v>3</v>
      </c>
      <c r="E785" s="48">
        <v>-1</v>
      </c>
      <c r="F785" s="49">
        <v>5</v>
      </c>
      <c r="G785" s="49">
        <v>3</v>
      </c>
      <c r="H785" s="49">
        <v>-1</v>
      </c>
      <c r="I785" s="50">
        <v>5</v>
      </c>
      <c r="J785" s="50">
        <v>3</v>
      </c>
      <c r="K785" s="50">
        <v>-1</v>
      </c>
      <c r="L785" s="51">
        <v>5</v>
      </c>
      <c r="M785" s="51">
        <v>3</v>
      </c>
      <c r="N785" s="51">
        <v>-1</v>
      </c>
    </row>
    <row r="786" spans="1:14" x14ac:dyDescent="0.35">
      <c r="A786" s="25">
        <f t="shared" si="14"/>
        <v>25</v>
      </c>
      <c r="B786" s="26" t="str">
        <f>VLOOKUP(A786,Banen!A$2:B$50,2,0)</f>
        <v>Urfugl</v>
      </c>
      <c r="C786" s="48">
        <v>5</v>
      </c>
      <c r="D786" s="48">
        <v>3</v>
      </c>
      <c r="E786" s="48">
        <v>-1</v>
      </c>
      <c r="F786" s="49">
        <v>5</v>
      </c>
      <c r="G786" s="49">
        <v>3</v>
      </c>
      <c r="H786" s="49">
        <v>-1</v>
      </c>
      <c r="I786" s="50">
        <v>5</v>
      </c>
      <c r="J786" s="50">
        <v>3</v>
      </c>
      <c r="K786" s="50">
        <v>-1</v>
      </c>
      <c r="L786" s="51">
        <v>5</v>
      </c>
      <c r="M786" s="51">
        <v>3</v>
      </c>
      <c r="N786" s="51">
        <v>-1</v>
      </c>
    </row>
    <row r="787" spans="1:14" x14ac:dyDescent="0.35">
      <c r="A787" s="25">
        <f t="shared" si="14"/>
        <v>26</v>
      </c>
      <c r="B787" s="26" t="str">
        <f>VLOOKUP(A787,Banen!A$2:B$50,2,0)</f>
        <v>Odder</v>
      </c>
      <c r="C787" s="48">
        <v>5</v>
      </c>
      <c r="D787" s="48">
        <v>3</v>
      </c>
      <c r="E787" s="48">
        <v>-1</v>
      </c>
      <c r="F787" s="49">
        <v>5</v>
      </c>
      <c r="G787" s="49">
        <v>3</v>
      </c>
      <c r="H787" s="49">
        <v>-1</v>
      </c>
      <c r="I787" s="50">
        <v>5</v>
      </c>
      <c r="J787" s="50">
        <v>3</v>
      </c>
      <c r="K787" s="50">
        <v>-1</v>
      </c>
      <c r="L787" s="51">
        <v>5</v>
      </c>
      <c r="M787" s="51">
        <v>3</v>
      </c>
      <c r="N787" s="51">
        <v>-1</v>
      </c>
    </row>
    <row r="788" spans="1:14" x14ac:dyDescent="0.35">
      <c r="A788" s="25">
        <f t="shared" si="14"/>
        <v>27</v>
      </c>
      <c r="B788" s="26" t="str">
        <f>VLOOKUP(A788,Banen!A$2:B$50,2,0)</f>
        <v>Rå</v>
      </c>
      <c r="C788" s="48">
        <v>5</v>
      </c>
      <c r="D788" s="48">
        <v>3</v>
      </c>
      <c r="E788" s="48">
        <v>-1</v>
      </c>
      <c r="F788" s="49">
        <v>5</v>
      </c>
      <c r="G788" s="49">
        <v>3</v>
      </c>
      <c r="H788" s="49">
        <v>-1</v>
      </c>
      <c r="I788" s="50">
        <v>5</v>
      </c>
      <c r="J788" s="50">
        <v>3</v>
      </c>
      <c r="K788" s="50">
        <v>-1</v>
      </c>
      <c r="L788" s="51">
        <v>5</v>
      </c>
      <c r="M788" s="51">
        <v>3</v>
      </c>
      <c r="N788" s="51">
        <v>-1</v>
      </c>
    </row>
    <row r="789" spans="1:14" x14ac:dyDescent="0.35">
      <c r="A789" s="25">
        <f t="shared" si="14"/>
        <v>28</v>
      </c>
      <c r="B789" s="26" t="str">
        <f>VLOOKUP(A789,Banen!A$2:B$50,2,0)</f>
        <v>Ræv</v>
      </c>
      <c r="C789" s="48">
        <v>5</v>
      </c>
      <c r="D789" s="48">
        <v>3</v>
      </c>
      <c r="E789" s="48">
        <v>-1</v>
      </c>
      <c r="F789" s="49">
        <v>5</v>
      </c>
      <c r="G789" s="49">
        <v>3</v>
      </c>
      <c r="H789" s="49">
        <v>-1</v>
      </c>
      <c r="I789" s="50">
        <v>5</v>
      </c>
      <c r="J789" s="50">
        <v>3</v>
      </c>
      <c r="K789" s="50">
        <v>-1</v>
      </c>
      <c r="L789" s="51">
        <v>5</v>
      </c>
      <c r="M789" s="51">
        <v>3</v>
      </c>
      <c r="N789" s="51">
        <v>-1</v>
      </c>
    </row>
    <row r="790" spans="1:14" x14ac:dyDescent="0.35">
      <c r="A790" s="25">
        <f t="shared" si="14"/>
        <v>29</v>
      </c>
      <c r="B790" s="26" t="str">
        <f>VLOOKUP(A790,Banen!A$2:B$50,2,0)</f>
        <v>Hare</v>
      </c>
      <c r="C790" s="48">
        <v>5</v>
      </c>
      <c r="D790" s="48">
        <v>3</v>
      </c>
      <c r="E790" s="48">
        <v>-1</v>
      </c>
      <c r="F790" s="49">
        <v>5</v>
      </c>
      <c r="G790" s="49">
        <v>3</v>
      </c>
      <c r="H790" s="49">
        <v>-1</v>
      </c>
      <c r="I790" s="50">
        <v>5</v>
      </c>
      <c r="J790" s="50">
        <v>3</v>
      </c>
      <c r="K790" s="50">
        <v>-1</v>
      </c>
      <c r="L790" s="51">
        <v>5</v>
      </c>
      <c r="M790" s="51">
        <v>3</v>
      </c>
      <c r="N790" s="51">
        <v>-1</v>
      </c>
    </row>
    <row r="791" spans="1:14" x14ac:dyDescent="0.35">
      <c r="A791" s="25">
        <f t="shared" si="14"/>
        <v>30</v>
      </c>
      <c r="B791" s="26" t="str">
        <f>VLOOKUP(A791,Banen!A$2:B$50,2,0)</f>
        <v>Løbene Gris</v>
      </c>
      <c r="C791" s="48">
        <v>5</v>
      </c>
      <c r="D791" s="48">
        <v>3</v>
      </c>
      <c r="E791" s="48">
        <v>-1</v>
      </c>
      <c r="F791" s="49">
        <v>5</v>
      </c>
      <c r="G791" s="49">
        <v>3</v>
      </c>
      <c r="H791" s="49">
        <v>-1</v>
      </c>
      <c r="I791" s="50">
        <v>5</v>
      </c>
      <c r="J791" s="50">
        <v>3</v>
      </c>
      <c r="K791" s="50">
        <v>-1</v>
      </c>
      <c r="L791" s="51">
        <v>5</v>
      </c>
      <c r="M791" s="51">
        <v>3</v>
      </c>
      <c r="N791" s="51">
        <v>-1</v>
      </c>
    </row>
    <row r="792" spans="1:14" x14ac:dyDescent="0.35">
      <c r="A792" s="25">
        <f t="shared" si="14"/>
        <v>31</v>
      </c>
      <c r="B792" s="26">
        <f>VLOOKUP(A792,Banen!A$2:B$50,2,0)</f>
        <v>0</v>
      </c>
      <c r="C792" s="48">
        <v>5</v>
      </c>
      <c r="D792" s="48">
        <v>3</v>
      </c>
      <c r="E792" s="48">
        <v>-1</v>
      </c>
      <c r="F792" s="49">
        <v>5</v>
      </c>
      <c r="G792" s="49">
        <v>3</v>
      </c>
      <c r="H792" s="49">
        <v>-1</v>
      </c>
      <c r="I792" s="50">
        <v>5</v>
      </c>
      <c r="J792" s="50">
        <v>3</v>
      </c>
      <c r="K792" s="50">
        <v>-1</v>
      </c>
      <c r="L792" s="51">
        <v>5</v>
      </c>
      <c r="M792" s="51">
        <v>3</v>
      </c>
      <c r="N792" s="51">
        <v>-1</v>
      </c>
    </row>
    <row r="793" spans="1:14" x14ac:dyDescent="0.35">
      <c r="A793" s="25">
        <f t="shared" si="14"/>
        <v>32</v>
      </c>
      <c r="B793" s="26">
        <f>VLOOKUP(A793,Banen!A$2:B$50,2,0)</f>
        <v>0</v>
      </c>
      <c r="C793" s="48">
        <v>5</v>
      </c>
      <c r="D793" s="48">
        <v>3</v>
      </c>
      <c r="E793" s="48">
        <v>-1</v>
      </c>
      <c r="F793" s="49">
        <v>5</v>
      </c>
      <c r="G793" s="49">
        <v>3</v>
      </c>
      <c r="H793" s="49">
        <v>-1</v>
      </c>
      <c r="I793" s="50">
        <v>5</v>
      </c>
      <c r="J793" s="50">
        <v>3</v>
      </c>
      <c r="K793" s="50">
        <v>-1</v>
      </c>
      <c r="L793" s="51">
        <v>5</v>
      </c>
      <c r="M793" s="51">
        <v>3</v>
      </c>
      <c r="N793" s="51">
        <v>-1</v>
      </c>
    </row>
    <row r="794" spans="1:14" x14ac:dyDescent="0.35">
      <c r="A794" s="25">
        <f t="shared" si="14"/>
        <v>33</v>
      </c>
      <c r="B794" s="26">
        <f>VLOOKUP(A794,Banen!A$2:B$50,2,0)</f>
        <v>0</v>
      </c>
      <c r="C794" s="48">
        <v>5</v>
      </c>
      <c r="D794" s="48">
        <v>3</v>
      </c>
      <c r="E794" s="48">
        <v>-1</v>
      </c>
      <c r="F794" s="49">
        <v>5</v>
      </c>
      <c r="G794" s="49">
        <v>3</v>
      </c>
      <c r="H794" s="49">
        <v>-1</v>
      </c>
      <c r="I794" s="50">
        <v>5</v>
      </c>
      <c r="J794" s="50">
        <v>3</v>
      </c>
      <c r="K794" s="50">
        <v>-1</v>
      </c>
      <c r="L794" s="51">
        <v>5</v>
      </c>
      <c r="M794" s="51">
        <v>3</v>
      </c>
      <c r="N794" s="51">
        <v>-1</v>
      </c>
    </row>
    <row r="795" spans="1:14" x14ac:dyDescent="0.35">
      <c r="A795" s="25">
        <f t="shared" si="14"/>
        <v>34</v>
      </c>
      <c r="B795" s="26">
        <f>VLOOKUP(A795,Banen!A$2:B$50,2,0)</f>
        <v>0</v>
      </c>
      <c r="C795" s="48">
        <v>5</v>
      </c>
      <c r="D795" s="48">
        <v>3</v>
      </c>
      <c r="E795" s="48">
        <v>-1</v>
      </c>
      <c r="F795" s="49">
        <v>5</v>
      </c>
      <c r="G795" s="49">
        <v>3</v>
      </c>
      <c r="H795" s="49">
        <v>-1</v>
      </c>
      <c r="I795" s="50">
        <v>5</v>
      </c>
      <c r="J795" s="50">
        <v>3</v>
      </c>
      <c r="K795" s="50">
        <v>-1</v>
      </c>
      <c r="L795" s="51">
        <v>5</v>
      </c>
      <c r="M795" s="51">
        <v>3</v>
      </c>
      <c r="N795" s="51">
        <v>-1</v>
      </c>
    </row>
    <row r="796" spans="1:14" x14ac:dyDescent="0.35">
      <c r="A796" s="25">
        <f t="shared" si="14"/>
        <v>35</v>
      </c>
      <c r="B796" s="26">
        <f>VLOOKUP(A796,Banen!A$2:B$50,2,0)</f>
        <v>0</v>
      </c>
      <c r="C796" s="48">
        <v>5</v>
      </c>
      <c r="D796" s="48">
        <v>3</v>
      </c>
      <c r="E796" s="48">
        <v>-1</v>
      </c>
      <c r="F796" s="49">
        <v>5</v>
      </c>
      <c r="G796" s="49">
        <v>3</v>
      </c>
      <c r="H796" s="49">
        <v>-1</v>
      </c>
      <c r="I796" s="50">
        <v>5</v>
      </c>
      <c r="J796" s="50">
        <v>3</v>
      </c>
      <c r="K796" s="50">
        <v>-1</v>
      </c>
      <c r="L796" s="51">
        <v>5</v>
      </c>
      <c r="M796" s="51">
        <v>3</v>
      </c>
      <c r="N796" s="51">
        <v>-1</v>
      </c>
    </row>
    <row r="797" spans="1:14" x14ac:dyDescent="0.35">
      <c r="A797" s="25">
        <f t="shared" si="14"/>
        <v>36</v>
      </c>
      <c r="B797" s="26">
        <f>VLOOKUP(A797,Banen!A$2:B$50,2,0)</f>
        <v>0</v>
      </c>
      <c r="C797" s="48">
        <v>5</v>
      </c>
      <c r="D797" s="48">
        <v>3</v>
      </c>
      <c r="E797" s="48">
        <v>-1</v>
      </c>
      <c r="F797" s="49">
        <v>5</v>
      </c>
      <c r="G797" s="49">
        <v>3</v>
      </c>
      <c r="H797" s="49">
        <v>-1</v>
      </c>
      <c r="I797" s="50">
        <v>5</v>
      </c>
      <c r="J797" s="50">
        <v>3</v>
      </c>
      <c r="K797" s="50">
        <v>-1</v>
      </c>
      <c r="L797" s="51">
        <v>5</v>
      </c>
      <c r="M797" s="51">
        <v>3</v>
      </c>
      <c r="N797" s="51">
        <v>-1</v>
      </c>
    </row>
    <row r="798" spans="1:14" x14ac:dyDescent="0.35">
      <c r="A798" s="25">
        <f t="shared" si="14"/>
        <v>37</v>
      </c>
      <c r="B798" s="26">
        <f>VLOOKUP(A798,Banen!A$2:B$50,2,0)</f>
        <v>0</v>
      </c>
      <c r="C798" s="48">
        <v>5</v>
      </c>
      <c r="D798" s="48">
        <v>3</v>
      </c>
      <c r="E798" s="48">
        <v>-1</v>
      </c>
      <c r="F798" s="49">
        <v>5</v>
      </c>
      <c r="G798" s="49">
        <v>3</v>
      </c>
      <c r="H798" s="49">
        <v>-1</v>
      </c>
      <c r="I798" s="50">
        <v>5</v>
      </c>
      <c r="J798" s="50">
        <v>3</v>
      </c>
      <c r="K798" s="50">
        <v>-1</v>
      </c>
      <c r="L798" s="51">
        <v>5</v>
      </c>
      <c r="M798" s="51">
        <v>3</v>
      </c>
      <c r="N798" s="51">
        <v>-1</v>
      </c>
    </row>
    <row r="799" spans="1:14" x14ac:dyDescent="0.35">
      <c r="A799" s="25">
        <f t="shared" si="14"/>
        <v>38</v>
      </c>
      <c r="B799" s="26">
        <f>VLOOKUP(A799,Banen!A$2:B$50,2,0)</f>
        <v>0</v>
      </c>
      <c r="C799" s="48">
        <v>5</v>
      </c>
      <c r="D799" s="48">
        <v>3</v>
      </c>
      <c r="E799" s="48">
        <v>-1</v>
      </c>
      <c r="F799" s="49">
        <v>5</v>
      </c>
      <c r="G799" s="49">
        <v>3</v>
      </c>
      <c r="H799" s="49">
        <v>-1</v>
      </c>
      <c r="I799" s="50">
        <v>5</v>
      </c>
      <c r="J799" s="50">
        <v>3</v>
      </c>
      <c r="K799" s="50">
        <v>-1</v>
      </c>
      <c r="L799" s="51">
        <v>5</v>
      </c>
      <c r="M799" s="51">
        <v>3</v>
      </c>
      <c r="N799" s="51">
        <v>-1</v>
      </c>
    </row>
    <row r="800" spans="1:14" x14ac:dyDescent="0.35">
      <c r="A800" s="25">
        <f t="shared" si="14"/>
        <v>39</v>
      </c>
      <c r="B800" s="26">
        <f>VLOOKUP(A800,Banen!A$2:B$50,2,0)</f>
        <v>0</v>
      </c>
      <c r="C800" s="48">
        <v>5</v>
      </c>
      <c r="D800" s="48">
        <v>3</v>
      </c>
      <c r="E800" s="48">
        <v>-1</v>
      </c>
      <c r="F800" s="49">
        <v>5</v>
      </c>
      <c r="G800" s="49">
        <v>3</v>
      </c>
      <c r="H800" s="49">
        <v>-1</v>
      </c>
      <c r="I800" s="50">
        <v>5</v>
      </c>
      <c r="J800" s="50">
        <v>3</v>
      </c>
      <c r="K800" s="50">
        <v>-1</v>
      </c>
      <c r="L800" s="51">
        <v>5</v>
      </c>
      <c r="M800" s="51">
        <v>3</v>
      </c>
      <c r="N800" s="51">
        <v>-1</v>
      </c>
    </row>
    <row r="801" spans="1:16" x14ac:dyDescent="0.35">
      <c r="A801" s="25">
        <f t="shared" si="14"/>
        <v>40</v>
      </c>
      <c r="B801" s="26">
        <f>VLOOKUP(A801,Banen!A$2:B$50,2,0)</f>
        <v>0</v>
      </c>
      <c r="C801" s="48">
        <v>5</v>
      </c>
      <c r="D801" s="48">
        <v>3</v>
      </c>
      <c r="E801" s="48">
        <v>-1</v>
      </c>
      <c r="F801" s="49">
        <v>5</v>
      </c>
      <c r="G801" s="49">
        <v>3</v>
      </c>
      <c r="H801" s="49">
        <v>-1</v>
      </c>
      <c r="I801" s="50">
        <v>5</v>
      </c>
      <c r="J801" s="50">
        <v>3</v>
      </c>
      <c r="K801" s="50">
        <v>-1</v>
      </c>
      <c r="L801" s="51">
        <v>5</v>
      </c>
      <c r="M801" s="51">
        <v>3</v>
      </c>
      <c r="N801" s="51">
        <v>-1</v>
      </c>
    </row>
    <row r="802" spans="1:16" x14ac:dyDescent="0.35">
      <c r="C802" s="1"/>
      <c r="D802" s="1"/>
      <c r="E802" s="1"/>
      <c r="F802" s="1"/>
    </row>
    <row r="804" spans="1:16" x14ac:dyDescent="0.35">
      <c r="B804" s="28" t="s">
        <v>63</v>
      </c>
      <c r="C804" s="83"/>
      <c r="D804" s="29"/>
      <c r="E804" s="30"/>
      <c r="F804" s="102"/>
      <c r="G804" s="103"/>
      <c r="H804" s="104"/>
      <c r="I804" s="102"/>
      <c r="J804" s="103"/>
      <c r="K804" s="104"/>
      <c r="L804" s="102"/>
      <c r="M804" s="103"/>
      <c r="N804" s="104"/>
      <c r="O804" s="105" t="str">
        <f>Startliste!A4</f>
        <v>JLT 22796394</v>
      </c>
      <c r="P804" s="106"/>
    </row>
    <row r="805" spans="1:16" x14ac:dyDescent="0.35">
      <c r="B805" s="28" t="s">
        <v>64</v>
      </c>
      <c r="C805" s="83"/>
      <c r="D805" s="29"/>
      <c r="E805" s="30"/>
      <c r="F805" s="102"/>
      <c r="G805" s="103"/>
      <c r="H805" s="104"/>
      <c r="I805" s="102"/>
      <c r="J805" s="103"/>
      <c r="K805" s="104"/>
      <c r="L805" s="102"/>
      <c r="M805" s="103"/>
      <c r="N805" s="104"/>
      <c r="O805" s="106"/>
      <c r="P805" s="106"/>
    </row>
    <row r="806" spans="1:16" x14ac:dyDescent="0.35">
      <c r="B806" s="28" t="s">
        <v>65</v>
      </c>
      <c r="C806" s="83"/>
      <c r="D806" s="31"/>
      <c r="E806" s="30"/>
      <c r="F806" s="102"/>
      <c r="G806" s="103"/>
      <c r="H806" s="104"/>
      <c r="I806" s="102"/>
      <c r="J806" s="103"/>
      <c r="K806" s="104"/>
      <c r="L806" s="102"/>
      <c r="M806" s="103"/>
      <c r="N806" s="104"/>
      <c r="O806" s="106"/>
      <c r="P806" s="106"/>
    </row>
    <row r="807" spans="1:16" x14ac:dyDescent="0.35">
      <c r="B807" s="2"/>
      <c r="C807" s="2"/>
      <c r="D807" s="2"/>
      <c r="E807" s="2"/>
      <c r="F807" s="2"/>
      <c r="G807" s="2"/>
      <c r="H807" s="2"/>
      <c r="I807" s="2"/>
      <c r="J807" s="2"/>
      <c r="K807" s="2"/>
      <c r="L807" s="2"/>
      <c r="M807" s="2"/>
      <c r="N807" s="2"/>
      <c r="O807" s="106"/>
      <c r="P807" s="106"/>
    </row>
    <row r="808" spans="1:16" x14ac:dyDescent="0.35">
      <c r="B808" s="28" t="s">
        <v>66</v>
      </c>
      <c r="C808" s="102"/>
      <c r="D808" s="103"/>
      <c r="E808" s="104"/>
      <c r="F808" s="102"/>
      <c r="G808" s="103"/>
      <c r="H808" s="104"/>
      <c r="I808" s="102"/>
      <c r="J808" s="103"/>
      <c r="K808" s="104"/>
      <c r="L808" s="102"/>
      <c r="M808" s="103"/>
      <c r="N808" s="104"/>
      <c r="O808" s="106"/>
      <c r="P808" s="106"/>
    </row>
    <row r="811" spans="1:16" x14ac:dyDescent="0.35">
      <c r="B811" s="3" t="s">
        <v>60</v>
      </c>
    </row>
    <row r="812" spans="1:16" x14ac:dyDescent="0.35">
      <c r="B812" s="3">
        <f>B758+1</f>
        <v>16</v>
      </c>
    </row>
    <row r="813" spans="1:16" x14ac:dyDescent="0.35">
      <c r="A813" s="22"/>
      <c r="B813" s="23"/>
      <c r="C813" s="99">
        <f>Startliste!C63</f>
        <v>61</v>
      </c>
      <c r="D813" s="99"/>
      <c r="E813" s="99"/>
      <c r="F813" s="99">
        <f>Startliste!C64</f>
        <v>62</v>
      </c>
      <c r="G813" s="99"/>
      <c r="H813" s="99"/>
      <c r="I813" s="99">
        <f>Startliste!C65</f>
        <v>63</v>
      </c>
      <c r="J813" s="99"/>
      <c r="K813" s="99"/>
      <c r="L813" s="99">
        <f>Startliste!C66</f>
        <v>64</v>
      </c>
      <c r="M813" s="99"/>
      <c r="N813" s="99"/>
    </row>
    <row r="814" spans="1:16" x14ac:dyDescent="0.35">
      <c r="A814" s="22"/>
      <c r="B814" s="23"/>
      <c r="C814" s="100">
        <f>Startliste!D63</f>
        <v>0</v>
      </c>
      <c r="D814" s="100"/>
      <c r="E814" s="100"/>
      <c r="F814" s="100">
        <f>Startliste!D64</f>
        <v>0</v>
      </c>
      <c r="G814" s="100"/>
      <c r="H814" s="100"/>
      <c r="I814" s="100">
        <f>Startliste!D65</f>
        <v>0</v>
      </c>
      <c r="J814" s="100"/>
      <c r="K814" s="100"/>
      <c r="L814" s="100">
        <f>Startliste!D66</f>
        <v>0</v>
      </c>
      <c r="M814" s="100"/>
      <c r="N814" s="100"/>
    </row>
    <row r="815" spans="1:16" x14ac:dyDescent="0.35">
      <c r="A815" s="85" t="s">
        <v>67</v>
      </c>
      <c r="B815" s="24" t="s">
        <v>68</v>
      </c>
      <c r="C815" s="101"/>
      <c r="D815" s="101"/>
      <c r="E815" s="101"/>
      <c r="F815" s="101"/>
      <c r="G815" s="101"/>
      <c r="H815" s="101"/>
      <c r="I815" s="101"/>
      <c r="J815" s="101"/>
      <c r="K815" s="101"/>
      <c r="L815" s="101"/>
      <c r="M815" s="101"/>
      <c r="N815" s="101"/>
      <c r="O815" s="5"/>
      <c r="P815" s="2"/>
    </row>
    <row r="816" spans="1:16" x14ac:dyDescent="0.35">
      <c r="A816" s="25">
        <v>1</v>
      </c>
      <c r="B816" s="26" t="str">
        <f>VLOOKUP(A816,Banen!A$2:B$50,2,0)</f>
        <v>Muflon</v>
      </c>
      <c r="C816" s="48">
        <v>5</v>
      </c>
      <c r="D816" s="48">
        <v>3</v>
      </c>
      <c r="E816" s="48">
        <v>-1</v>
      </c>
      <c r="F816" s="49">
        <v>5</v>
      </c>
      <c r="G816" s="49">
        <v>3</v>
      </c>
      <c r="H816" s="49">
        <v>-1</v>
      </c>
      <c r="I816" s="50">
        <v>5</v>
      </c>
      <c r="J816" s="50">
        <v>3</v>
      </c>
      <c r="K816" s="50">
        <v>-1</v>
      </c>
      <c r="L816" s="51">
        <v>5</v>
      </c>
      <c r="M816" s="51">
        <v>3</v>
      </c>
      <c r="N816" s="51">
        <v>-1</v>
      </c>
    </row>
    <row r="817" spans="1:14" x14ac:dyDescent="0.35">
      <c r="A817" s="25">
        <f>A816+1</f>
        <v>2</v>
      </c>
      <c r="B817" s="26" t="str">
        <f>VLOOKUP(A817,Banen!A$2:B$50,2,0)</f>
        <v>Kok</v>
      </c>
      <c r="C817" s="48">
        <v>5</v>
      </c>
      <c r="D817" s="48">
        <v>3</v>
      </c>
      <c r="E817" s="48">
        <v>-1</v>
      </c>
      <c r="F817" s="49">
        <v>5</v>
      </c>
      <c r="G817" s="49">
        <v>3</v>
      </c>
      <c r="H817" s="49">
        <v>-1</v>
      </c>
      <c r="I817" s="50">
        <v>5</v>
      </c>
      <c r="J817" s="50">
        <v>3</v>
      </c>
      <c r="K817" s="50">
        <v>-1</v>
      </c>
      <c r="L817" s="51">
        <v>5</v>
      </c>
      <c r="M817" s="51">
        <v>3</v>
      </c>
      <c r="N817" s="51">
        <v>-1</v>
      </c>
    </row>
    <row r="818" spans="1:14" x14ac:dyDescent="0.35">
      <c r="A818" s="25">
        <f t="shared" ref="A818:A855" si="15">A817+1</f>
        <v>3</v>
      </c>
      <c r="B818" s="26" t="str">
        <f>VLOOKUP(A818,Banen!A$2:B$50,2,0)</f>
        <v>Jærv</v>
      </c>
      <c r="C818" s="48">
        <v>5</v>
      </c>
      <c r="D818" s="48">
        <v>3</v>
      </c>
      <c r="E818" s="48">
        <v>-1</v>
      </c>
      <c r="F818" s="49">
        <v>5</v>
      </c>
      <c r="G818" s="49">
        <v>3</v>
      </c>
      <c r="H818" s="49">
        <v>-1</v>
      </c>
      <c r="I818" s="50">
        <v>5</v>
      </c>
      <c r="J818" s="50">
        <v>3</v>
      </c>
      <c r="K818" s="50">
        <v>-1</v>
      </c>
      <c r="L818" s="51">
        <v>5</v>
      </c>
      <c r="M818" s="51">
        <v>3</v>
      </c>
      <c r="N818" s="51">
        <v>-1</v>
      </c>
    </row>
    <row r="819" spans="1:14" x14ac:dyDescent="0.35">
      <c r="A819" s="25">
        <f t="shared" si="15"/>
        <v>4</v>
      </c>
      <c r="B819" s="26" t="str">
        <f>VLOOKUP(A819,Banen!A$2:B$50,2,0)</f>
        <v>Mårhund</v>
      </c>
      <c r="C819" s="48">
        <v>5</v>
      </c>
      <c r="D819" s="48">
        <v>3</v>
      </c>
      <c r="E819" s="48">
        <v>-1</v>
      </c>
      <c r="F819" s="49">
        <v>5</v>
      </c>
      <c r="G819" s="49">
        <v>3</v>
      </c>
      <c r="H819" s="49">
        <v>-1</v>
      </c>
      <c r="I819" s="50">
        <v>5</v>
      </c>
      <c r="J819" s="50">
        <v>3</v>
      </c>
      <c r="K819" s="50">
        <v>-1</v>
      </c>
      <c r="L819" s="51">
        <v>5</v>
      </c>
      <c r="M819" s="51">
        <v>3</v>
      </c>
      <c r="N819" s="51">
        <v>-1</v>
      </c>
    </row>
    <row r="820" spans="1:14" x14ac:dyDescent="0.35">
      <c r="A820" s="25">
        <f t="shared" si="15"/>
        <v>5</v>
      </c>
      <c r="B820" s="26" t="str">
        <f>VLOOKUP(A820,Banen!A$2:B$50,2,0)</f>
        <v>Bæver</v>
      </c>
      <c r="C820" s="48">
        <v>5</v>
      </c>
      <c r="D820" s="48">
        <v>3</v>
      </c>
      <c r="E820" s="48">
        <v>-1</v>
      </c>
      <c r="F820" s="49">
        <v>5</v>
      </c>
      <c r="G820" s="49">
        <v>3</v>
      </c>
      <c r="H820" s="49">
        <v>-1</v>
      </c>
      <c r="I820" s="50">
        <v>5</v>
      </c>
      <c r="J820" s="50">
        <v>3</v>
      </c>
      <c r="K820" s="50">
        <v>-1</v>
      </c>
      <c r="L820" s="51">
        <v>5</v>
      </c>
      <c r="M820" s="51">
        <v>3</v>
      </c>
      <c r="N820" s="51">
        <v>-1</v>
      </c>
    </row>
    <row r="821" spans="1:14" x14ac:dyDescent="0.35">
      <c r="A821" s="25">
        <f t="shared" si="15"/>
        <v>6</v>
      </c>
      <c r="B821" s="26" t="str">
        <f>VLOOKUP(A821,Banen!A$2:B$50,2,0)</f>
        <v>Buk</v>
      </c>
      <c r="C821" s="48">
        <v>5</v>
      </c>
      <c r="D821" s="48">
        <v>3</v>
      </c>
      <c r="E821" s="48">
        <v>-1</v>
      </c>
      <c r="F821" s="49">
        <v>5</v>
      </c>
      <c r="G821" s="49">
        <v>3</v>
      </c>
      <c r="H821" s="49">
        <v>-1</v>
      </c>
      <c r="I821" s="50">
        <v>5</v>
      </c>
      <c r="J821" s="50">
        <v>3</v>
      </c>
      <c r="K821" s="50">
        <v>-1</v>
      </c>
      <c r="L821" s="51">
        <v>5</v>
      </c>
      <c r="M821" s="51">
        <v>3</v>
      </c>
      <c r="N821" s="51">
        <v>-1</v>
      </c>
    </row>
    <row r="822" spans="1:14" x14ac:dyDescent="0.35">
      <c r="A822" s="25">
        <f t="shared" si="15"/>
        <v>7</v>
      </c>
      <c r="B822" s="26" t="str">
        <f>VLOOKUP(A822,Banen!A$2:B$50,2,0)</f>
        <v>Gimse</v>
      </c>
      <c r="C822" s="48">
        <v>5</v>
      </c>
      <c r="D822" s="48">
        <v>3</v>
      </c>
      <c r="E822" s="48">
        <v>-1</v>
      </c>
      <c r="F822" s="49">
        <v>5</v>
      </c>
      <c r="G822" s="49">
        <v>3</v>
      </c>
      <c r="H822" s="49">
        <v>-1</v>
      </c>
      <c r="I822" s="50">
        <v>5</v>
      </c>
      <c r="J822" s="50">
        <v>3</v>
      </c>
      <c r="K822" s="50">
        <v>-1</v>
      </c>
      <c r="L822" s="51">
        <v>5</v>
      </c>
      <c r="M822" s="51">
        <v>3</v>
      </c>
      <c r="N822" s="51">
        <v>-1</v>
      </c>
    </row>
    <row r="823" spans="1:14" x14ac:dyDescent="0.35">
      <c r="A823" s="25">
        <f t="shared" si="15"/>
        <v>8</v>
      </c>
      <c r="B823" s="26" t="str">
        <f>VLOOKUP(A823,Banen!A$2:B$50,2,0)</f>
        <v>Ræv</v>
      </c>
      <c r="C823" s="48">
        <v>5</v>
      </c>
      <c r="D823" s="48">
        <v>3</v>
      </c>
      <c r="E823" s="48">
        <v>-1</v>
      </c>
      <c r="F823" s="49">
        <v>5</v>
      </c>
      <c r="G823" s="49">
        <v>3</v>
      </c>
      <c r="H823" s="49">
        <v>-1</v>
      </c>
      <c r="I823" s="50">
        <v>5</v>
      </c>
      <c r="J823" s="50">
        <v>3</v>
      </c>
      <c r="K823" s="50">
        <v>-1</v>
      </c>
      <c r="L823" s="51">
        <v>5</v>
      </c>
      <c r="M823" s="51">
        <v>3</v>
      </c>
      <c r="N823" s="51">
        <v>-1</v>
      </c>
    </row>
    <row r="824" spans="1:14" x14ac:dyDescent="0.35">
      <c r="A824" s="25">
        <f t="shared" si="15"/>
        <v>9</v>
      </c>
      <c r="B824" s="26" t="str">
        <f>VLOOKUP(A824,Banen!A$2:B$50,2,0)</f>
        <v>Tjur</v>
      </c>
      <c r="C824" s="48">
        <v>5</v>
      </c>
      <c r="D824" s="48">
        <v>3</v>
      </c>
      <c r="E824" s="48">
        <v>-1</v>
      </c>
      <c r="F824" s="49">
        <v>5</v>
      </c>
      <c r="G824" s="49">
        <v>3</v>
      </c>
      <c r="H824" s="49">
        <v>-1</v>
      </c>
      <c r="I824" s="50">
        <v>5</v>
      </c>
      <c r="J824" s="50">
        <v>3</v>
      </c>
      <c r="K824" s="50">
        <v>-1</v>
      </c>
      <c r="L824" s="51">
        <v>5</v>
      </c>
      <c r="M824" s="51">
        <v>3</v>
      </c>
      <c r="N824" s="51">
        <v>-1</v>
      </c>
    </row>
    <row r="825" spans="1:14" x14ac:dyDescent="0.35">
      <c r="A825" s="25">
        <f t="shared" si="15"/>
        <v>10</v>
      </c>
      <c r="B825" s="26" t="str">
        <f>VLOOKUP(A825,Banen!A$2:B$50,2,0)</f>
        <v>Vaskebjørn</v>
      </c>
      <c r="C825" s="48">
        <v>5</v>
      </c>
      <c r="D825" s="48">
        <v>3</v>
      </c>
      <c r="E825" s="48">
        <v>-1</v>
      </c>
      <c r="F825" s="49">
        <v>5</v>
      </c>
      <c r="G825" s="49">
        <v>3</v>
      </c>
      <c r="H825" s="49">
        <v>-1</v>
      </c>
      <c r="I825" s="50">
        <v>5</v>
      </c>
      <c r="J825" s="50">
        <v>3</v>
      </c>
      <c r="K825" s="50">
        <v>-1</v>
      </c>
      <c r="L825" s="51">
        <v>5</v>
      </c>
      <c r="M825" s="51">
        <v>3</v>
      </c>
      <c r="N825" s="51">
        <v>-1</v>
      </c>
    </row>
    <row r="826" spans="1:14" x14ac:dyDescent="0.35">
      <c r="A826" s="25">
        <f t="shared" si="15"/>
        <v>11</v>
      </c>
      <c r="B826" s="26" t="str">
        <f>VLOOKUP(A826,Banen!A$2:B$50,2,0)</f>
        <v>Kronhjort</v>
      </c>
      <c r="C826" s="48">
        <v>5</v>
      </c>
      <c r="D826" s="48">
        <v>3</v>
      </c>
      <c r="E826" s="48">
        <v>-1</v>
      </c>
      <c r="F826" s="49">
        <v>5</v>
      </c>
      <c r="G826" s="49">
        <v>3</v>
      </c>
      <c r="H826" s="49">
        <v>-1</v>
      </c>
      <c r="I826" s="50">
        <v>5</v>
      </c>
      <c r="J826" s="50">
        <v>3</v>
      </c>
      <c r="K826" s="50">
        <v>-1</v>
      </c>
      <c r="L826" s="51">
        <v>5</v>
      </c>
      <c r="M826" s="51">
        <v>3</v>
      </c>
      <c r="N826" s="51">
        <v>-1</v>
      </c>
    </row>
    <row r="827" spans="1:14" x14ac:dyDescent="0.35">
      <c r="A827" s="25">
        <f t="shared" si="15"/>
        <v>12</v>
      </c>
      <c r="B827" s="26" t="str">
        <f>VLOOKUP(A827,Banen!A$2:B$50,2,0)</f>
        <v>Dåhjort</v>
      </c>
      <c r="C827" s="48">
        <v>5</v>
      </c>
      <c r="D827" s="48">
        <v>3</v>
      </c>
      <c r="E827" s="48">
        <v>-1</v>
      </c>
      <c r="F827" s="49">
        <v>5</v>
      </c>
      <c r="G827" s="49">
        <v>3</v>
      </c>
      <c r="H827" s="49">
        <v>-1</v>
      </c>
      <c r="I827" s="50">
        <v>5</v>
      </c>
      <c r="J827" s="50">
        <v>3</v>
      </c>
      <c r="K827" s="50">
        <v>-1</v>
      </c>
      <c r="L827" s="51">
        <v>5</v>
      </c>
      <c r="M827" s="51">
        <v>3</v>
      </c>
      <c r="N827" s="51">
        <v>-1</v>
      </c>
    </row>
    <row r="828" spans="1:14" x14ac:dyDescent="0.35">
      <c r="A828" s="25">
        <f t="shared" si="15"/>
        <v>13</v>
      </c>
      <c r="B828" s="26" t="str">
        <f>VLOOKUP(A828,Banen!A$2:B$50,2,0)</f>
        <v>Stenbuk Brun</v>
      </c>
      <c r="C828" s="48">
        <v>5</v>
      </c>
      <c r="D828" s="48">
        <v>3</v>
      </c>
      <c r="E828" s="48">
        <v>-1</v>
      </c>
      <c r="F828" s="49">
        <v>5</v>
      </c>
      <c r="G828" s="49">
        <v>3</v>
      </c>
      <c r="H828" s="49">
        <v>-1</v>
      </c>
      <c r="I828" s="50">
        <v>5</v>
      </c>
      <c r="J828" s="50">
        <v>3</v>
      </c>
      <c r="K828" s="50">
        <v>-1</v>
      </c>
      <c r="L828" s="51">
        <v>5</v>
      </c>
      <c r="M828" s="51">
        <v>3</v>
      </c>
      <c r="N828" s="51">
        <v>-1</v>
      </c>
    </row>
    <row r="829" spans="1:14" x14ac:dyDescent="0.35">
      <c r="A829" s="25">
        <f t="shared" si="15"/>
        <v>14</v>
      </c>
      <c r="B829" s="26" t="str">
        <f>VLOOKUP(A829,Banen!A$2:B$50,2,0)</f>
        <v>And</v>
      </c>
      <c r="C829" s="48">
        <v>5</v>
      </c>
      <c r="D829" s="48">
        <v>3</v>
      </c>
      <c r="E829" s="48">
        <v>-1</v>
      </c>
      <c r="F829" s="49">
        <v>5</v>
      </c>
      <c r="G829" s="49">
        <v>3</v>
      </c>
      <c r="H829" s="49">
        <v>-1</v>
      </c>
      <c r="I829" s="50">
        <v>5</v>
      </c>
      <c r="J829" s="50">
        <v>3</v>
      </c>
      <c r="K829" s="50">
        <v>-1</v>
      </c>
      <c r="L829" s="51">
        <v>5</v>
      </c>
      <c r="M829" s="51">
        <v>3</v>
      </c>
      <c r="N829" s="51">
        <v>-1</v>
      </c>
    </row>
    <row r="830" spans="1:14" x14ac:dyDescent="0.35">
      <c r="A830" s="25">
        <f t="shared" si="15"/>
        <v>15</v>
      </c>
      <c r="B830" s="26" t="str">
        <f>VLOOKUP(A830,Banen!A$2:B$50,2,0)</f>
        <v>Kalkun</v>
      </c>
      <c r="C830" s="48">
        <v>5</v>
      </c>
      <c r="D830" s="48">
        <v>3</v>
      </c>
      <c r="E830" s="48">
        <v>-1</v>
      </c>
      <c r="F830" s="49">
        <v>5</v>
      </c>
      <c r="G830" s="49">
        <v>3</v>
      </c>
      <c r="H830" s="49">
        <v>-1</v>
      </c>
      <c r="I830" s="50">
        <v>5</v>
      </c>
      <c r="J830" s="50">
        <v>3</v>
      </c>
      <c r="K830" s="50">
        <v>-1</v>
      </c>
      <c r="L830" s="51">
        <v>5</v>
      </c>
      <c r="M830" s="51">
        <v>3</v>
      </c>
      <c r="N830" s="51">
        <v>-1</v>
      </c>
    </row>
    <row r="831" spans="1:14" x14ac:dyDescent="0.35">
      <c r="A831" s="25">
        <f t="shared" si="15"/>
        <v>16</v>
      </c>
      <c r="B831" s="26" t="str">
        <f>VLOOKUP(A831,Banen!A$2:B$50,2,0)</f>
        <v>Orne</v>
      </c>
      <c r="C831" s="48">
        <v>5</v>
      </c>
      <c r="D831" s="48">
        <v>3</v>
      </c>
      <c r="E831" s="48">
        <v>-1</v>
      </c>
      <c r="F831" s="49">
        <v>5</v>
      </c>
      <c r="G831" s="49">
        <v>3</v>
      </c>
      <c r="H831" s="49">
        <v>-1</v>
      </c>
      <c r="I831" s="50">
        <v>5</v>
      </c>
      <c r="J831" s="50">
        <v>3</v>
      </c>
      <c r="K831" s="50">
        <v>-1</v>
      </c>
      <c r="L831" s="51">
        <v>5</v>
      </c>
      <c r="M831" s="51">
        <v>3</v>
      </c>
      <c r="N831" s="51">
        <v>-1</v>
      </c>
    </row>
    <row r="832" spans="1:14" x14ac:dyDescent="0.35">
      <c r="A832" s="25">
        <f t="shared" si="15"/>
        <v>17</v>
      </c>
      <c r="B832" s="26" t="str">
        <f>VLOOKUP(A832,Banen!A$2:B$50,2,0)</f>
        <v>Gås</v>
      </c>
      <c r="C832" s="48">
        <v>5</v>
      </c>
      <c r="D832" s="48">
        <v>3</v>
      </c>
      <c r="E832" s="48">
        <v>-1</v>
      </c>
      <c r="F832" s="49">
        <v>5</v>
      </c>
      <c r="G832" s="49">
        <v>3</v>
      </c>
      <c r="H832" s="49">
        <v>-1</v>
      </c>
      <c r="I832" s="50">
        <v>5</v>
      </c>
      <c r="J832" s="50">
        <v>3</v>
      </c>
      <c r="K832" s="50">
        <v>-1</v>
      </c>
      <c r="L832" s="51">
        <v>5</v>
      </c>
      <c r="M832" s="51">
        <v>3</v>
      </c>
      <c r="N832" s="51">
        <v>-1</v>
      </c>
    </row>
    <row r="833" spans="1:14" x14ac:dyDescent="0.35">
      <c r="A833" s="25">
        <f t="shared" si="15"/>
        <v>18</v>
      </c>
      <c r="B833" s="26" t="str">
        <f>VLOOKUP(A833,Banen!A$2:B$50,2,0)</f>
        <v>Stenbuk Hvid</v>
      </c>
      <c r="C833" s="48">
        <v>5</v>
      </c>
      <c r="D833" s="48">
        <v>3</v>
      </c>
      <c r="E833" s="48">
        <v>-1</v>
      </c>
      <c r="F833" s="49">
        <v>5</v>
      </c>
      <c r="G833" s="49">
        <v>3</v>
      </c>
      <c r="H833" s="49">
        <v>-1</v>
      </c>
      <c r="I833" s="50">
        <v>5</v>
      </c>
      <c r="J833" s="50">
        <v>3</v>
      </c>
      <c r="K833" s="50">
        <v>-1</v>
      </c>
      <c r="L833" s="51">
        <v>5</v>
      </c>
      <c r="M833" s="51">
        <v>3</v>
      </c>
      <c r="N833" s="51">
        <v>-1</v>
      </c>
    </row>
    <row r="834" spans="1:14" x14ac:dyDescent="0.35">
      <c r="A834" s="25">
        <f t="shared" si="15"/>
        <v>19</v>
      </c>
      <c r="B834" s="26" t="str">
        <f>VLOOKUP(A834,Banen!A$2:B$50,2,0)</f>
        <v>Muflon</v>
      </c>
      <c r="C834" s="48">
        <v>5</v>
      </c>
      <c r="D834" s="48">
        <v>3</v>
      </c>
      <c r="E834" s="48">
        <v>-1</v>
      </c>
      <c r="F834" s="49">
        <v>5</v>
      </c>
      <c r="G834" s="49">
        <v>3</v>
      </c>
      <c r="H834" s="49">
        <v>-1</v>
      </c>
      <c r="I834" s="50">
        <v>5</v>
      </c>
      <c r="J834" s="50">
        <v>3</v>
      </c>
      <c r="K834" s="50">
        <v>-1</v>
      </c>
      <c r="L834" s="51">
        <v>5</v>
      </c>
      <c r="M834" s="51">
        <v>3</v>
      </c>
      <c r="N834" s="51">
        <v>-1</v>
      </c>
    </row>
    <row r="835" spans="1:14" x14ac:dyDescent="0.35">
      <c r="A835" s="25">
        <f t="shared" si="15"/>
        <v>20</v>
      </c>
      <c r="B835" s="26" t="str">
        <f>VLOOKUP(A835,Banen!A$2:B$50,2,0)</f>
        <v>Rensdyr</v>
      </c>
      <c r="C835" s="48">
        <v>5</v>
      </c>
      <c r="D835" s="48">
        <v>3</v>
      </c>
      <c r="E835" s="48">
        <v>-1</v>
      </c>
      <c r="F835" s="49">
        <v>5</v>
      </c>
      <c r="G835" s="49">
        <v>3</v>
      </c>
      <c r="H835" s="49">
        <v>-1</v>
      </c>
      <c r="I835" s="50">
        <v>5</v>
      </c>
      <c r="J835" s="50">
        <v>3</v>
      </c>
      <c r="K835" s="50">
        <v>-1</v>
      </c>
      <c r="L835" s="51">
        <v>5</v>
      </c>
      <c r="M835" s="51">
        <v>3</v>
      </c>
      <c r="N835" s="51">
        <v>-1</v>
      </c>
    </row>
    <row r="836" spans="1:14" x14ac:dyDescent="0.35">
      <c r="A836" s="25">
        <f t="shared" si="15"/>
        <v>21</v>
      </c>
      <c r="B836" s="26" t="str">
        <f>VLOOKUP(A836,Banen!A$2:B$50,2,0)</f>
        <v>Kok</v>
      </c>
      <c r="C836" s="48">
        <v>5</v>
      </c>
      <c r="D836" s="48">
        <v>3</v>
      </c>
      <c r="E836" s="48">
        <v>-1</v>
      </c>
      <c r="F836" s="49">
        <v>5</v>
      </c>
      <c r="G836" s="49">
        <v>3</v>
      </c>
      <c r="H836" s="49">
        <v>-1</v>
      </c>
      <c r="I836" s="50">
        <v>5</v>
      </c>
      <c r="J836" s="50">
        <v>3</v>
      </c>
      <c r="K836" s="50">
        <v>-1</v>
      </c>
      <c r="L836" s="51">
        <v>5</v>
      </c>
      <c r="M836" s="51">
        <v>3</v>
      </c>
      <c r="N836" s="51">
        <v>-1</v>
      </c>
    </row>
    <row r="837" spans="1:14" x14ac:dyDescent="0.35">
      <c r="A837" s="25">
        <f t="shared" si="15"/>
        <v>22</v>
      </c>
      <c r="B837" s="26" t="str">
        <f>VLOOKUP(A837,Banen!A$2:B$50,2,0)</f>
        <v>Bæver</v>
      </c>
      <c r="C837" s="48">
        <v>5</v>
      </c>
      <c r="D837" s="48">
        <v>3</v>
      </c>
      <c r="E837" s="48">
        <v>-1</v>
      </c>
      <c r="F837" s="49">
        <v>5</v>
      </c>
      <c r="G837" s="49">
        <v>3</v>
      </c>
      <c r="H837" s="49">
        <v>-1</v>
      </c>
      <c r="I837" s="50">
        <v>5</v>
      </c>
      <c r="J837" s="50">
        <v>3</v>
      </c>
      <c r="K837" s="50">
        <v>-1</v>
      </c>
      <c r="L837" s="51">
        <v>5</v>
      </c>
      <c r="M837" s="51">
        <v>3</v>
      </c>
      <c r="N837" s="51">
        <v>-1</v>
      </c>
    </row>
    <row r="838" spans="1:14" x14ac:dyDescent="0.35">
      <c r="A838" s="25">
        <f t="shared" si="15"/>
        <v>23</v>
      </c>
      <c r="B838" s="26" t="str">
        <f>VLOOKUP(A838,Banen!A$2:B$50,2,0)</f>
        <v>Ulv</v>
      </c>
      <c r="C838" s="48">
        <v>5</v>
      </c>
      <c r="D838" s="48">
        <v>3</v>
      </c>
      <c r="E838" s="48">
        <v>-1</v>
      </c>
      <c r="F838" s="49">
        <v>5</v>
      </c>
      <c r="G838" s="49">
        <v>3</v>
      </c>
      <c r="H838" s="49">
        <v>-1</v>
      </c>
      <c r="I838" s="50">
        <v>5</v>
      </c>
      <c r="J838" s="50">
        <v>3</v>
      </c>
      <c r="K838" s="50">
        <v>-1</v>
      </c>
      <c r="L838" s="51">
        <v>5</v>
      </c>
      <c r="M838" s="51">
        <v>3</v>
      </c>
      <c r="N838" s="51">
        <v>-1</v>
      </c>
    </row>
    <row r="839" spans="1:14" x14ac:dyDescent="0.35">
      <c r="A839" s="25">
        <f t="shared" si="15"/>
        <v>24</v>
      </c>
      <c r="B839" s="26" t="str">
        <f>VLOOKUP(A839,Banen!A$2:B$50,2,0)</f>
        <v>Grævling</v>
      </c>
      <c r="C839" s="48">
        <v>5</v>
      </c>
      <c r="D839" s="48">
        <v>3</v>
      </c>
      <c r="E839" s="48">
        <v>-1</v>
      </c>
      <c r="F839" s="49">
        <v>5</v>
      </c>
      <c r="G839" s="49">
        <v>3</v>
      </c>
      <c r="H839" s="49">
        <v>-1</v>
      </c>
      <c r="I839" s="50">
        <v>5</v>
      </c>
      <c r="J839" s="50">
        <v>3</v>
      </c>
      <c r="K839" s="50">
        <v>-1</v>
      </c>
      <c r="L839" s="51">
        <v>5</v>
      </c>
      <c r="M839" s="51">
        <v>3</v>
      </c>
      <c r="N839" s="51">
        <v>-1</v>
      </c>
    </row>
    <row r="840" spans="1:14" x14ac:dyDescent="0.35">
      <c r="A840" s="25">
        <f t="shared" si="15"/>
        <v>25</v>
      </c>
      <c r="B840" s="26" t="str">
        <f>VLOOKUP(A840,Banen!A$2:B$50,2,0)</f>
        <v>Urfugl</v>
      </c>
      <c r="C840" s="48">
        <v>5</v>
      </c>
      <c r="D840" s="48">
        <v>3</v>
      </c>
      <c r="E840" s="48">
        <v>-1</v>
      </c>
      <c r="F840" s="49">
        <v>5</v>
      </c>
      <c r="G840" s="49">
        <v>3</v>
      </c>
      <c r="H840" s="49">
        <v>-1</v>
      </c>
      <c r="I840" s="50">
        <v>5</v>
      </c>
      <c r="J840" s="50">
        <v>3</v>
      </c>
      <c r="K840" s="50">
        <v>-1</v>
      </c>
      <c r="L840" s="51">
        <v>5</v>
      </c>
      <c r="M840" s="51">
        <v>3</v>
      </c>
      <c r="N840" s="51">
        <v>-1</v>
      </c>
    </row>
    <row r="841" spans="1:14" x14ac:dyDescent="0.35">
      <c r="A841" s="25">
        <f t="shared" si="15"/>
        <v>26</v>
      </c>
      <c r="B841" s="26" t="str">
        <f>VLOOKUP(A841,Banen!A$2:B$50,2,0)</f>
        <v>Odder</v>
      </c>
      <c r="C841" s="48">
        <v>5</v>
      </c>
      <c r="D841" s="48">
        <v>3</v>
      </c>
      <c r="E841" s="48">
        <v>-1</v>
      </c>
      <c r="F841" s="49">
        <v>5</v>
      </c>
      <c r="G841" s="49">
        <v>3</v>
      </c>
      <c r="H841" s="49">
        <v>-1</v>
      </c>
      <c r="I841" s="50">
        <v>5</v>
      </c>
      <c r="J841" s="50">
        <v>3</v>
      </c>
      <c r="K841" s="50">
        <v>-1</v>
      </c>
      <c r="L841" s="51">
        <v>5</v>
      </c>
      <c r="M841" s="51">
        <v>3</v>
      </c>
      <c r="N841" s="51">
        <v>-1</v>
      </c>
    </row>
    <row r="842" spans="1:14" x14ac:dyDescent="0.35">
      <c r="A842" s="25">
        <f t="shared" si="15"/>
        <v>27</v>
      </c>
      <c r="B842" s="26" t="str">
        <f>VLOOKUP(A842,Banen!A$2:B$50,2,0)</f>
        <v>Rå</v>
      </c>
      <c r="C842" s="48">
        <v>5</v>
      </c>
      <c r="D842" s="48">
        <v>3</v>
      </c>
      <c r="E842" s="48">
        <v>-1</v>
      </c>
      <c r="F842" s="49">
        <v>5</v>
      </c>
      <c r="G842" s="49">
        <v>3</v>
      </c>
      <c r="H842" s="49">
        <v>-1</v>
      </c>
      <c r="I842" s="50">
        <v>5</v>
      </c>
      <c r="J842" s="50">
        <v>3</v>
      </c>
      <c r="K842" s="50">
        <v>-1</v>
      </c>
      <c r="L842" s="51">
        <v>5</v>
      </c>
      <c r="M842" s="51">
        <v>3</v>
      </c>
      <c r="N842" s="51">
        <v>-1</v>
      </c>
    </row>
    <row r="843" spans="1:14" x14ac:dyDescent="0.35">
      <c r="A843" s="25">
        <f t="shared" si="15"/>
        <v>28</v>
      </c>
      <c r="B843" s="26" t="str">
        <f>VLOOKUP(A843,Banen!A$2:B$50,2,0)</f>
        <v>Ræv</v>
      </c>
      <c r="C843" s="48">
        <v>5</v>
      </c>
      <c r="D843" s="48">
        <v>3</v>
      </c>
      <c r="E843" s="48">
        <v>-1</v>
      </c>
      <c r="F843" s="49">
        <v>5</v>
      </c>
      <c r="G843" s="49">
        <v>3</v>
      </c>
      <c r="H843" s="49">
        <v>-1</v>
      </c>
      <c r="I843" s="50">
        <v>5</v>
      </c>
      <c r="J843" s="50">
        <v>3</v>
      </c>
      <c r="K843" s="50">
        <v>-1</v>
      </c>
      <c r="L843" s="51">
        <v>5</v>
      </c>
      <c r="M843" s="51">
        <v>3</v>
      </c>
      <c r="N843" s="51">
        <v>-1</v>
      </c>
    </row>
    <row r="844" spans="1:14" x14ac:dyDescent="0.35">
      <c r="A844" s="25">
        <f t="shared" si="15"/>
        <v>29</v>
      </c>
      <c r="B844" s="26" t="str">
        <f>VLOOKUP(A844,Banen!A$2:B$50,2,0)</f>
        <v>Hare</v>
      </c>
      <c r="C844" s="48">
        <v>5</v>
      </c>
      <c r="D844" s="48">
        <v>3</v>
      </c>
      <c r="E844" s="48">
        <v>-1</v>
      </c>
      <c r="F844" s="49">
        <v>5</v>
      </c>
      <c r="G844" s="49">
        <v>3</v>
      </c>
      <c r="H844" s="49">
        <v>-1</v>
      </c>
      <c r="I844" s="50">
        <v>5</v>
      </c>
      <c r="J844" s="50">
        <v>3</v>
      </c>
      <c r="K844" s="50">
        <v>-1</v>
      </c>
      <c r="L844" s="51">
        <v>5</v>
      </c>
      <c r="M844" s="51">
        <v>3</v>
      </c>
      <c r="N844" s="51">
        <v>-1</v>
      </c>
    </row>
    <row r="845" spans="1:14" x14ac:dyDescent="0.35">
      <c r="A845" s="25">
        <f t="shared" si="15"/>
        <v>30</v>
      </c>
      <c r="B845" s="26" t="str">
        <f>VLOOKUP(A845,Banen!A$2:B$50,2,0)</f>
        <v>Løbene Gris</v>
      </c>
      <c r="C845" s="48">
        <v>5</v>
      </c>
      <c r="D845" s="48">
        <v>3</v>
      </c>
      <c r="E845" s="48">
        <v>-1</v>
      </c>
      <c r="F845" s="49">
        <v>5</v>
      </c>
      <c r="G845" s="49">
        <v>3</v>
      </c>
      <c r="H845" s="49">
        <v>-1</v>
      </c>
      <c r="I845" s="50">
        <v>5</v>
      </c>
      <c r="J845" s="50">
        <v>3</v>
      </c>
      <c r="K845" s="50">
        <v>-1</v>
      </c>
      <c r="L845" s="51">
        <v>5</v>
      </c>
      <c r="M845" s="51">
        <v>3</v>
      </c>
      <c r="N845" s="51">
        <v>-1</v>
      </c>
    </row>
    <row r="846" spans="1:14" x14ac:dyDescent="0.35">
      <c r="A846" s="25">
        <f t="shared" si="15"/>
        <v>31</v>
      </c>
      <c r="B846" s="26">
        <f>VLOOKUP(A846,Banen!A$2:B$50,2,0)</f>
        <v>0</v>
      </c>
      <c r="C846" s="48">
        <v>5</v>
      </c>
      <c r="D846" s="48">
        <v>3</v>
      </c>
      <c r="E846" s="48">
        <v>-1</v>
      </c>
      <c r="F846" s="49">
        <v>5</v>
      </c>
      <c r="G846" s="49">
        <v>3</v>
      </c>
      <c r="H846" s="49">
        <v>-1</v>
      </c>
      <c r="I846" s="50">
        <v>5</v>
      </c>
      <c r="J846" s="50">
        <v>3</v>
      </c>
      <c r="K846" s="50">
        <v>-1</v>
      </c>
      <c r="L846" s="51">
        <v>5</v>
      </c>
      <c r="M846" s="51">
        <v>3</v>
      </c>
      <c r="N846" s="51">
        <v>-1</v>
      </c>
    </row>
    <row r="847" spans="1:14" x14ac:dyDescent="0.35">
      <c r="A847" s="25">
        <f t="shared" si="15"/>
        <v>32</v>
      </c>
      <c r="B847" s="26">
        <f>VLOOKUP(A847,Banen!A$2:B$50,2,0)</f>
        <v>0</v>
      </c>
      <c r="C847" s="48">
        <v>5</v>
      </c>
      <c r="D847" s="48">
        <v>3</v>
      </c>
      <c r="E847" s="48">
        <v>-1</v>
      </c>
      <c r="F847" s="49">
        <v>5</v>
      </c>
      <c r="G847" s="49">
        <v>3</v>
      </c>
      <c r="H847" s="49">
        <v>-1</v>
      </c>
      <c r="I847" s="50">
        <v>5</v>
      </c>
      <c r="J847" s="50">
        <v>3</v>
      </c>
      <c r="K847" s="50">
        <v>-1</v>
      </c>
      <c r="L847" s="51">
        <v>5</v>
      </c>
      <c r="M847" s="51">
        <v>3</v>
      </c>
      <c r="N847" s="51">
        <v>-1</v>
      </c>
    </row>
    <row r="848" spans="1:14" x14ac:dyDescent="0.35">
      <c r="A848" s="25">
        <f t="shared" si="15"/>
        <v>33</v>
      </c>
      <c r="B848" s="26">
        <f>VLOOKUP(A848,Banen!A$2:B$50,2,0)</f>
        <v>0</v>
      </c>
      <c r="C848" s="48">
        <v>5</v>
      </c>
      <c r="D848" s="48">
        <v>3</v>
      </c>
      <c r="E848" s="48">
        <v>-1</v>
      </c>
      <c r="F848" s="49">
        <v>5</v>
      </c>
      <c r="G848" s="49">
        <v>3</v>
      </c>
      <c r="H848" s="49">
        <v>-1</v>
      </c>
      <c r="I848" s="50">
        <v>5</v>
      </c>
      <c r="J848" s="50">
        <v>3</v>
      </c>
      <c r="K848" s="50">
        <v>-1</v>
      </c>
      <c r="L848" s="51">
        <v>5</v>
      </c>
      <c r="M848" s="51">
        <v>3</v>
      </c>
      <c r="N848" s="51">
        <v>-1</v>
      </c>
    </row>
    <row r="849" spans="1:16" x14ac:dyDescent="0.35">
      <c r="A849" s="25">
        <f t="shared" si="15"/>
        <v>34</v>
      </c>
      <c r="B849" s="26">
        <f>VLOOKUP(A849,Banen!A$2:B$50,2,0)</f>
        <v>0</v>
      </c>
      <c r="C849" s="48">
        <v>5</v>
      </c>
      <c r="D849" s="48">
        <v>3</v>
      </c>
      <c r="E849" s="48">
        <v>-1</v>
      </c>
      <c r="F849" s="49">
        <v>5</v>
      </c>
      <c r="G849" s="49">
        <v>3</v>
      </c>
      <c r="H849" s="49">
        <v>-1</v>
      </c>
      <c r="I849" s="50">
        <v>5</v>
      </c>
      <c r="J849" s="50">
        <v>3</v>
      </c>
      <c r="K849" s="50">
        <v>-1</v>
      </c>
      <c r="L849" s="51">
        <v>5</v>
      </c>
      <c r="M849" s="51">
        <v>3</v>
      </c>
      <c r="N849" s="51">
        <v>-1</v>
      </c>
    </row>
    <row r="850" spans="1:16" x14ac:dyDescent="0.35">
      <c r="A850" s="25">
        <f t="shared" si="15"/>
        <v>35</v>
      </c>
      <c r="B850" s="26">
        <f>VLOOKUP(A850,Banen!A$2:B$50,2,0)</f>
        <v>0</v>
      </c>
      <c r="C850" s="48">
        <v>5</v>
      </c>
      <c r="D850" s="48">
        <v>3</v>
      </c>
      <c r="E850" s="48">
        <v>-1</v>
      </c>
      <c r="F850" s="49">
        <v>5</v>
      </c>
      <c r="G850" s="49">
        <v>3</v>
      </c>
      <c r="H850" s="49">
        <v>-1</v>
      </c>
      <c r="I850" s="50">
        <v>5</v>
      </c>
      <c r="J850" s="50">
        <v>3</v>
      </c>
      <c r="K850" s="50">
        <v>-1</v>
      </c>
      <c r="L850" s="51">
        <v>5</v>
      </c>
      <c r="M850" s="51">
        <v>3</v>
      </c>
      <c r="N850" s="51">
        <v>-1</v>
      </c>
    </row>
    <row r="851" spans="1:16" x14ac:dyDescent="0.35">
      <c r="A851" s="25">
        <f t="shared" si="15"/>
        <v>36</v>
      </c>
      <c r="B851" s="26">
        <f>VLOOKUP(A851,Banen!A$2:B$50,2,0)</f>
        <v>0</v>
      </c>
      <c r="C851" s="48">
        <v>5</v>
      </c>
      <c r="D851" s="48">
        <v>3</v>
      </c>
      <c r="E851" s="48">
        <v>-1</v>
      </c>
      <c r="F851" s="49">
        <v>5</v>
      </c>
      <c r="G851" s="49">
        <v>3</v>
      </c>
      <c r="H851" s="49">
        <v>-1</v>
      </c>
      <c r="I851" s="50">
        <v>5</v>
      </c>
      <c r="J851" s="50">
        <v>3</v>
      </c>
      <c r="K851" s="50">
        <v>-1</v>
      </c>
      <c r="L851" s="51">
        <v>5</v>
      </c>
      <c r="M851" s="51">
        <v>3</v>
      </c>
      <c r="N851" s="51">
        <v>-1</v>
      </c>
    </row>
    <row r="852" spans="1:16" x14ac:dyDescent="0.35">
      <c r="A852" s="25">
        <f t="shared" si="15"/>
        <v>37</v>
      </c>
      <c r="B852" s="26">
        <f>VLOOKUP(A852,Banen!A$2:B$50,2,0)</f>
        <v>0</v>
      </c>
      <c r="C852" s="48">
        <v>5</v>
      </c>
      <c r="D852" s="48">
        <v>3</v>
      </c>
      <c r="E852" s="48">
        <v>-1</v>
      </c>
      <c r="F852" s="49">
        <v>5</v>
      </c>
      <c r="G852" s="49">
        <v>3</v>
      </c>
      <c r="H852" s="49">
        <v>-1</v>
      </c>
      <c r="I852" s="50">
        <v>5</v>
      </c>
      <c r="J852" s="50">
        <v>3</v>
      </c>
      <c r="K852" s="50">
        <v>-1</v>
      </c>
      <c r="L852" s="51">
        <v>5</v>
      </c>
      <c r="M852" s="51">
        <v>3</v>
      </c>
      <c r="N852" s="51">
        <v>-1</v>
      </c>
    </row>
    <row r="853" spans="1:16" x14ac:dyDescent="0.35">
      <c r="A853" s="25">
        <f t="shared" si="15"/>
        <v>38</v>
      </c>
      <c r="B853" s="26">
        <f>VLOOKUP(A853,Banen!A$2:B$50,2,0)</f>
        <v>0</v>
      </c>
      <c r="C853" s="48">
        <v>5</v>
      </c>
      <c r="D853" s="48">
        <v>3</v>
      </c>
      <c r="E853" s="48">
        <v>-1</v>
      </c>
      <c r="F853" s="49">
        <v>5</v>
      </c>
      <c r="G853" s="49">
        <v>3</v>
      </c>
      <c r="H853" s="49">
        <v>-1</v>
      </c>
      <c r="I853" s="50">
        <v>5</v>
      </c>
      <c r="J853" s="50">
        <v>3</v>
      </c>
      <c r="K853" s="50">
        <v>-1</v>
      </c>
      <c r="L853" s="51">
        <v>5</v>
      </c>
      <c r="M853" s="51">
        <v>3</v>
      </c>
      <c r="N853" s="51">
        <v>-1</v>
      </c>
    </row>
    <row r="854" spans="1:16" x14ac:dyDescent="0.35">
      <c r="A854" s="25">
        <f t="shared" si="15"/>
        <v>39</v>
      </c>
      <c r="B854" s="26">
        <f>VLOOKUP(A854,Banen!A$2:B$50,2,0)</f>
        <v>0</v>
      </c>
      <c r="C854" s="48">
        <v>5</v>
      </c>
      <c r="D854" s="48">
        <v>3</v>
      </c>
      <c r="E854" s="48">
        <v>-1</v>
      </c>
      <c r="F854" s="49">
        <v>5</v>
      </c>
      <c r="G854" s="49">
        <v>3</v>
      </c>
      <c r="H854" s="49">
        <v>-1</v>
      </c>
      <c r="I854" s="50">
        <v>5</v>
      </c>
      <c r="J854" s="50">
        <v>3</v>
      </c>
      <c r="K854" s="50">
        <v>-1</v>
      </c>
      <c r="L854" s="51">
        <v>5</v>
      </c>
      <c r="M854" s="51">
        <v>3</v>
      </c>
      <c r="N854" s="51">
        <v>-1</v>
      </c>
    </row>
    <row r="855" spans="1:16" x14ac:dyDescent="0.35">
      <c r="A855" s="25">
        <f t="shared" si="15"/>
        <v>40</v>
      </c>
      <c r="B855" s="26">
        <f>VLOOKUP(A855,Banen!A$2:B$50,2,0)</f>
        <v>0</v>
      </c>
      <c r="C855" s="48">
        <v>5</v>
      </c>
      <c r="D855" s="48">
        <v>3</v>
      </c>
      <c r="E855" s="48">
        <v>-1</v>
      </c>
      <c r="F855" s="49">
        <v>5</v>
      </c>
      <c r="G855" s="49">
        <v>3</v>
      </c>
      <c r="H855" s="49">
        <v>-1</v>
      </c>
      <c r="I855" s="50">
        <v>5</v>
      </c>
      <c r="J855" s="50">
        <v>3</v>
      </c>
      <c r="K855" s="50">
        <v>-1</v>
      </c>
      <c r="L855" s="51">
        <v>5</v>
      </c>
      <c r="M855" s="51">
        <v>3</v>
      </c>
      <c r="N855" s="51">
        <v>-1</v>
      </c>
    </row>
    <row r="856" spans="1:16" x14ac:dyDescent="0.35">
      <c r="C856" s="1"/>
      <c r="D856" s="1"/>
      <c r="E856" s="1"/>
      <c r="F856" s="1"/>
    </row>
    <row r="858" spans="1:16" x14ac:dyDescent="0.35">
      <c r="B858" s="28" t="s">
        <v>63</v>
      </c>
      <c r="C858" s="83"/>
      <c r="D858" s="29"/>
      <c r="E858" s="30"/>
      <c r="F858" s="102"/>
      <c r="G858" s="103"/>
      <c r="H858" s="104"/>
      <c r="I858" s="102"/>
      <c r="J858" s="103"/>
      <c r="K858" s="104"/>
      <c r="L858" s="102"/>
      <c r="M858" s="103"/>
      <c r="N858" s="104"/>
      <c r="O858" s="105" t="str">
        <f>Startliste!A4</f>
        <v>JLT 22796394</v>
      </c>
      <c r="P858" s="106"/>
    </row>
    <row r="859" spans="1:16" x14ac:dyDescent="0.35">
      <c r="B859" s="28" t="s">
        <v>64</v>
      </c>
      <c r="C859" s="83"/>
      <c r="D859" s="29"/>
      <c r="E859" s="30"/>
      <c r="F859" s="102"/>
      <c r="G859" s="103"/>
      <c r="H859" s="104"/>
      <c r="I859" s="102"/>
      <c r="J859" s="103"/>
      <c r="K859" s="104"/>
      <c r="L859" s="102"/>
      <c r="M859" s="103"/>
      <c r="N859" s="104"/>
      <c r="O859" s="106"/>
      <c r="P859" s="106"/>
    </row>
    <row r="860" spans="1:16" x14ac:dyDescent="0.35">
      <c r="B860" s="28" t="s">
        <v>65</v>
      </c>
      <c r="C860" s="83"/>
      <c r="D860" s="31"/>
      <c r="E860" s="30"/>
      <c r="F860" s="102"/>
      <c r="G860" s="103"/>
      <c r="H860" s="104"/>
      <c r="I860" s="102"/>
      <c r="J860" s="103"/>
      <c r="K860" s="104"/>
      <c r="L860" s="102"/>
      <c r="M860" s="103"/>
      <c r="N860" s="104"/>
      <c r="O860" s="106"/>
      <c r="P860" s="106"/>
    </row>
    <row r="861" spans="1:16" x14ac:dyDescent="0.35">
      <c r="B861" s="2"/>
      <c r="C861" s="2"/>
      <c r="D861" s="2"/>
      <c r="E861" s="2"/>
      <c r="F861" s="2"/>
      <c r="G861" s="2"/>
      <c r="H861" s="2"/>
      <c r="I861" s="2"/>
      <c r="J861" s="2"/>
      <c r="K861" s="2"/>
      <c r="L861" s="2"/>
      <c r="M861" s="2"/>
      <c r="N861" s="2"/>
      <c r="O861" s="106"/>
      <c r="P861" s="106"/>
    </row>
    <row r="862" spans="1:16" x14ac:dyDescent="0.35">
      <c r="B862" s="28" t="s">
        <v>66</v>
      </c>
      <c r="C862" s="102"/>
      <c r="D862" s="103"/>
      <c r="E862" s="104"/>
      <c r="F862" s="102"/>
      <c r="G862" s="103"/>
      <c r="H862" s="104"/>
      <c r="I862" s="102"/>
      <c r="J862" s="103"/>
      <c r="K862" s="104"/>
      <c r="L862" s="102"/>
      <c r="M862" s="103"/>
      <c r="N862" s="104"/>
      <c r="O862" s="106"/>
      <c r="P862" s="106"/>
    </row>
    <row r="865" spans="1:16" x14ac:dyDescent="0.35">
      <c r="B865" s="3" t="s">
        <v>60</v>
      </c>
    </row>
    <row r="866" spans="1:16" x14ac:dyDescent="0.35">
      <c r="B866" s="3">
        <f>B812+1</f>
        <v>17</v>
      </c>
    </row>
    <row r="867" spans="1:16" x14ac:dyDescent="0.35">
      <c r="A867" s="22"/>
      <c r="B867" s="23"/>
      <c r="C867" s="99">
        <f>Startliste!C67</f>
        <v>65</v>
      </c>
      <c r="D867" s="99"/>
      <c r="E867" s="99"/>
      <c r="F867" s="99">
        <f>Startliste!C68</f>
        <v>66</v>
      </c>
      <c r="G867" s="99"/>
      <c r="H867" s="99"/>
      <c r="I867" s="99">
        <f>Startliste!C69</f>
        <v>67</v>
      </c>
      <c r="J867" s="99"/>
      <c r="K867" s="99"/>
      <c r="L867" s="99">
        <f>Startliste!C70</f>
        <v>68</v>
      </c>
      <c r="M867" s="99"/>
      <c r="N867" s="99"/>
    </row>
    <row r="868" spans="1:16" x14ac:dyDescent="0.35">
      <c r="A868" s="22"/>
      <c r="B868" s="23"/>
      <c r="C868" s="100">
        <f>Startliste!D67</f>
        <v>0</v>
      </c>
      <c r="D868" s="100"/>
      <c r="E868" s="100"/>
      <c r="F868" s="100">
        <f>Startliste!D68</f>
        <v>0</v>
      </c>
      <c r="G868" s="100"/>
      <c r="H868" s="100"/>
      <c r="I868" s="100">
        <f>Startliste!D69</f>
        <v>0</v>
      </c>
      <c r="J868" s="100"/>
      <c r="K868" s="100"/>
      <c r="L868" s="100">
        <f>Startliste!D70</f>
        <v>0</v>
      </c>
      <c r="M868" s="100"/>
      <c r="N868" s="100"/>
    </row>
    <row r="869" spans="1:16" x14ac:dyDescent="0.35">
      <c r="A869" s="85" t="s">
        <v>67</v>
      </c>
      <c r="B869" s="24" t="s">
        <v>68</v>
      </c>
      <c r="C869" s="101"/>
      <c r="D869" s="101"/>
      <c r="E869" s="101"/>
      <c r="F869" s="101"/>
      <c r="G869" s="101"/>
      <c r="H869" s="101"/>
      <c r="I869" s="101"/>
      <c r="J869" s="101"/>
      <c r="K869" s="101"/>
      <c r="L869" s="101"/>
      <c r="M869" s="101"/>
      <c r="N869" s="101"/>
      <c r="O869" s="5"/>
      <c r="P869" s="2"/>
    </row>
    <row r="870" spans="1:16" x14ac:dyDescent="0.35">
      <c r="A870" s="25">
        <v>1</v>
      </c>
      <c r="B870" s="26" t="str">
        <f>VLOOKUP(A870,Banen!A$2:B$50,2,0)</f>
        <v>Muflon</v>
      </c>
      <c r="C870" s="48">
        <v>5</v>
      </c>
      <c r="D870" s="48">
        <v>3</v>
      </c>
      <c r="E870" s="48">
        <v>-1</v>
      </c>
      <c r="F870" s="49">
        <v>5</v>
      </c>
      <c r="G870" s="49">
        <v>3</v>
      </c>
      <c r="H870" s="49">
        <v>-1</v>
      </c>
      <c r="I870" s="50">
        <v>5</v>
      </c>
      <c r="J870" s="50">
        <v>3</v>
      </c>
      <c r="K870" s="50">
        <v>-1</v>
      </c>
      <c r="L870" s="51">
        <v>5</v>
      </c>
      <c r="M870" s="51">
        <v>3</v>
      </c>
      <c r="N870" s="51">
        <v>-1</v>
      </c>
    </row>
    <row r="871" spans="1:16" x14ac:dyDescent="0.35">
      <c r="A871" s="25">
        <f>A870+1</f>
        <v>2</v>
      </c>
      <c r="B871" s="26" t="str">
        <f>VLOOKUP(A871,Banen!A$2:B$50,2,0)</f>
        <v>Kok</v>
      </c>
      <c r="C871" s="48">
        <v>5</v>
      </c>
      <c r="D871" s="48">
        <v>3</v>
      </c>
      <c r="E871" s="48">
        <v>-1</v>
      </c>
      <c r="F871" s="49">
        <v>5</v>
      </c>
      <c r="G871" s="49">
        <v>3</v>
      </c>
      <c r="H871" s="49">
        <v>-1</v>
      </c>
      <c r="I871" s="50">
        <v>5</v>
      </c>
      <c r="J871" s="50">
        <v>3</v>
      </c>
      <c r="K871" s="50">
        <v>-1</v>
      </c>
      <c r="L871" s="51">
        <v>5</v>
      </c>
      <c r="M871" s="51">
        <v>3</v>
      </c>
      <c r="N871" s="51">
        <v>-1</v>
      </c>
    </row>
    <row r="872" spans="1:16" x14ac:dyDescent="0.35">
      <c r="A872" s="25">
        <f t="shared" ref="A872:A909" si="16">A871+1</f>
        <v>3</v>
      </c>
      <c r="B872" s="26" t="str">
        <f>VLOOKUP(A872,Banen!A$2:B$50,2,0)</f>
        <v>Jærv</v>
      </c>
      <c r="C872" s="48">
        <v>5</v>
      </c>
      <c r="D872" s="48">
        <v>3</v>
      </c>
      <c r="E872" s="48">
        <v>-1</v>
      </c>
      <c r="F872" s="49">
        <v>5</v>
      </c>
      <c r="G872" s="49">
        <v>3</v>
      </c>
      <c r="H872" s="49">
        <v>-1</v>
      </c>
      <c r="I872" s="50">
        <v>5</v>
      </c>
      <c r="J872" s="50">
        <v>3</v>
      </c>
      <c r="K872" s="50">
        <v>-1</v>
      </c>
      <c r="L872" s="51">
        <v>5</v>
      </c>
      <c r="M872" s="51">
        <v>3</v>
      </c>
      <c r="N872" s="51">
        <v>-1</v>
      </c>
    </row>
    <row r="873" spans="1:16" x14ac:dyDescent="0.35">
      <c r="A873" s="25">
        <f t="shared" si="16"/>
        <v>4</v>
      </c>
      <c r="B873" s="26" t="str">
        <f>VLOOKUP(A873,Banen!A$2:B$50,2,0)</f>
        <v>Mårhund</v>
      </c>
      <c r="C873" s="48">
        <v>5</v>
      </c>
      <c r="D873" s="48">
        <v>3</v>
      </c>
      <c r="E873" s="48">
        <v>-1</v>
      </c>
      <c r="F873" s="49">
        <v>5</v>
      </c>
      <c r="G873" s="49">
        <v>3</v>
      </c>
      <c r="H873" s="49">
        <v>-1</v>
      </c>
      <c r="I873" s="50">
        <v>5</v>
      </c>
      <c r="J873" s="50">
        <v>3</v>
      </c>
      <c r="K873" s="50">
        <v>-1</v>
      </c>
      <c r="L873" s="51">
        <v>5</v>
      </c>
      <c r="M873" s="51">
        <v>3</v>
      </c>
      <c r="N873" s="51">
        <v>-1</v>
      </c>
    </row>
    <row r="874" spans="1:16" x14ac:dyDescent="0.35">
      <c r="A874" s="25">
        <f t="shared" si="16"/>
        <v>5</v>
      </c>
      <c r="B874" s="26" t="str">
        <f>VLOOKUP(A874,Banen!A$2:B$50,2,0)</f>
        <v>Bæver</v>
      </c>
      <c r="C874" s="48">
        <v>5</v>
      </c>
      <c r="D874" s="48">
        <v>3</v>
      </c>
      <c r="E874" s="48">
        <v>-1</v>
      </c>
      <c r="F874" s="49">
        <v>5</v>
      </c>
      <c r="G874" s="49">
        <v>3</v>
      </c>
      <c r="H874" s="49">
        <v>-1</v>
      </c>
      <c r="I874" s="50">
        <v>5</v>
      </c>
      <c r="J874" s="50">
        <v>3</v>
      </c>
      <c r="K874" s="50">
        <v>-1</v>
      </c>
      <c r="L874" s="51">
        <v>5</v>
      </c>
      <c r="M874" s="51">
        <v>3</v>
      </c>
      <c r="N874" s="51">
        <v>-1</v>
      </c>
    </row>
    <row r="875" spans="1:16" x14ac:dyDescent="0.35">
      <c r="A875" s="25">
        <f t="shared" si="16"/>
        <v>6</v>
      </c>
      <c r="B875" s="26" t="str">
        <f>VLOOKUP(A875,Banen!A$2:B$50,2,0)</f>
        <v>Buk</v>
      </c>
      <c r="C875" s="48">
        <v>5</v>
      </c>
      <c r="D875" s="48">
        <v>3</v>
      </c>
      <c r="E875" s="48">
        <v>-1</v>
      </c>
      <c r="F875" s="49">
        <v>5</v>
      </c>
      <c r="G875" s="49">
        <v>3</v>
      </c>
      <c r="H875" s="49">
        <v>-1</v>
      </c>
      <c r="I875" s="50">
        <v>5</v>
      </c>
      <c r="J875" s="50">
        <v>3</v>
      </c>
      <c r="K875" s="50">
        <v>-1</v>
      </c>
      <c r="L875" s="51">
        <v>5</v>
      </c>
      <c r="M875" s="51">
        <v>3</v>
      </c>
      <c r="N875" s="51">
        <v>-1</v>
      </c>
    </row>
    <row r="876" spans="1:16" x14ac:dyDescent="0.35">
      <c r="A876" s="25">
        <f t="shared" si="16"/>
        <v>7</v>
      </c>
      <c r="B876" s="26" t="str">
        <f>VLOOKUP(A876,Banen!A$2:B$50,2,0)</f>
        <v>Gimse</v>
      </c>
      <c r="C876" s="48">
        <v>5</v>
      </c>
      <c r="D876" s="48">
        <v>3</v>
      </c>
      <c r="E876" s="48">
        <v>-1</v>
      </c>
      <c r="F876" s="49">
        <v>5</v>
      </c>
      <c r="G876" s="49">
        <v>3</v>
      </c>
      <c r="H876" s="49">
        <v>-1</v>
      </c>
      <c r="I876" s="50">
        <v>5</v>
      </c>
      <c r="J876" s="50">
        <v>3</v>
      </c>
      <c r="K876" s="50">
        <v>-1</v>
      </c>
      <c r="L876" s="51">
        <v>5</v>
      </c>
      <c r="M876" s="51">
        <v>3</v>
      </c>
      <c r="N876" s="51">
        <v>-1</v>
      </c>
    </row>
    <row r="877" spans="1:16" x14ac:dyDescent="0.35">
      <c r="A877" s="25">
        <f t="shared" si="16"/>
        <v>8</v>
      </c>
      <c r="B877" s="26" t="str">
        <f>VLOOKUP(A877,Banen!A$2:B$50,2,0)</f>
        <v>Ræv</v>
      </c>
      <c r="C877" s="48">
        <v>5</v>
      </c>
      <c r="D877" s="48">
        <v>3</v>
      </c>
      <c r="E877" s="48">
        <v>-1</v>
      </c>
      <c r="F877" s="49">
        <v>5</v>
      </c>
      <c r="G877" s="49">
        <v>3</v>
      </c>
      <c r="H877" s="49">
        <v>-1</v>
      </c>
      <c r="I877" s="50">
        <v>5</v>
      </c>
      <c r="J877" s="50">
        <v>3</v>
      </c>
      <c r="K877" s="50">
        <v>-1</v>
      </c>
      <c r="L877" s="51">
        <v>5</v>
      </c>
      <c r="M877" s="51">
        <v>3</v>
      </c>
      <c r="N877" s="51">
        <v>-1</v>
      </c>
    </row>
    <row r="878" spans="1:16" x14ac:dyDescent="0.35">
      <c r="A878" s="25">
        <f t="shared" si="16"/>
        <v>9</v>
      </c>
      <c r="B878" s="26" t="str">
        <f>VLOOKUP(A878,Banen!A$2:B$50,2,0)</f>
        <v>Tjur</v>
      </c>
      <c r="C878" s="48">
        <v>5</v>
      </c>
      <c r="D878" s="48">
        <v>3</v>
      </c>
      <c r="E878" s="48">
        <v>-1</v>
      </c>
      <c r="F878" s="49">
        <v>5</v>
      </c>
      <c r="G878" s="49">
        <v>3</v>
      </c>
      <c r="H878" s="49">
        <v>-1</v>
      </c>
      <c r="I878" s="50">
        <v>5</v>
      </c>
      <c r="J878" s="50">
        <v>3</v>
      </c>
      <c r="K878" s="50">
        <v>-1</v>
      </c>
      <c r="L878" s="51">
        <v>5</v>
      </c>
      <c r="M878" s="51">
        <v>3</v>
      </c>
      <c r="N878" s="51">
        <v>-1</v>
      </c>
    </row>
    <row r="879" spans="1:16" x14ac:dyDescent="0.35">
      <c r="A879" s="25">
        <f t="shared" si="16"/>
        <v>10</v>
      </c>
      <c r="B879" s="26" t="str">
        <f>VLOOKUP(A879,Banen!A$2:B$50,2,0)</f>
        <v>Vaskebjørn</v>
      </c>
      <c r="C879" s="48">
        <v>5</v>
      </c>
      <c r="D879" s="48">
        <v>3</v>
      </c>
      <c r="E879" s="48">
        <v>-1</v>
      </c>
      <c r="F879" s="49">
        <v>5</v>
      </c>
      <c r="G879" s="49">
        <v>3</v>
      </c>
      <c r="H879" s="49">
        <v>-1</v>
      </c>
      <c r="I879" s="50">
        <v>5</v>
      </c>
      <c r="J879" s="50">
        <v>3</v>
      </c>
      <c r="K879" s="50">
        <v>-1</v>
      </c>
      <c r="L879" s="51">
        <v>5</v>
      </c>
      <c r="M879" s="51">
        <v>3</v>
      </c>
      <c r="N879" s="51">
        <v>-1</v>
      </c>
    </row>
    <row r="880" spans="1:16" x14ac:dyDescent="0.35">
      <c r="A880" s="25">
        <f t="shared" si="16"/>
        <v>11</v>
      </c>
      <c r="B880" s="26" t="str">
        <f>VLOOKUP(A880,Banen!A$2:B$50,2,0)</f>
        <v>Kronhjort</v>
      </c>
      <c r="C880" s="48">
        <v>5</v>
      </c>
      <c r="D880" s="48">
        <v>3</v>
      </c>
      <c r="E880" s="48">
        <v>-1</v>
      </c>
      <c r="F880" s="49">
        <v>5</v>
      </c>
      <c r="G880" s="49">
        <v>3</v>
      </c>
      <c r="H880" s="49">
        <v>-1</v>
      </c>
      <c r="I880" s="50">
        <v>5</v>
      </c>
      <c r="J880" s="50">
        <v>3</v>
      </c>
      <c r="K880" s="50">
        <v>-1</v>
      </c>
      <c r="L880" s="51">
        <v>5</v>
      </c>
      <c r="M880" s="51">
        <v>3</v>
      </c>
      <c r="N880" s="51">
        <v>-1</v>
      </c>
    </row>
    <row r="881" spans="1:14" x14ac:dyDescent="0.35">
      <c r="A881" s="25">
        <f t="shared" si="16"/>
        <v>12</v>
      </c>
      <c r="B881" s="26" t="str">
        <f>VLOOKUP(A881,Banen!A$2:B$50,2,0)</f>
        <v>Dåhjort</v>
      </c>
      <c r="C881" s="48">
        <v>5</v>
      </c>
      <c r="D881" s="48">
        <v>3</v>
      </c>
      <c r="E881" s="48">
        <v>-1</v>
      </c>
      <c r="F881" s="49">
        <v>5</v>
      </c>
      <c r="G881" s="49">
        <v>3</v>
      </c>
      <c r="H881" s="49">
        <v>-1</v>
      </c>
      <c r="I881" s="50">
        <v>5</v>
      </c>
      <c r="J881" s="50">
        <v>3</v>
      </c>
      <c r="K881" s="50">
        <v>-1</v>
      </c>
      <c r="L881" s="51">
        <v>5</v>
      </c>
      <c r="M881" s="51">
        <v>3</v>
      </c>
      <c r="N881" s="51">
        <v>-1</v>
      </c>
    </row>
    <row r="882" spans="1:14" x14ac:dyDescent="0.35">
      <c r="A882" s="25">
        <f t="shared" si="16"/>
        <v>13</v>
      </c>
      <c r="B882" s="26" t="str">
        <f>VLOOKUP(A882,Banen!A$2:B$50,2,0)</f>
        <v>Stenbuk Brun</v>
      </c>
      <c r="C882" s="48">
        <v>5</v>
      </c>
      <c r="D882" s="48">
        <v>3</v>
      </c>
      <c r="E882" s="48">
        <v>-1</v>
      </c>
      <c r="F882" s="49">
        <v>5</v>
      </c>
      <c r="G882" s="49">
        <v>3</v>
      </c>
      <c r="H882" s="49">
        <v>-1</v>
      </c>
      <c r="I882" s="50">
        <v>5</v>
      </c>
      <c r="J882" s="50">
        <v>3</v>
      </c>
      <c r="K882" s="50">
        <v>-1</v>
      </c>
      <c r="L882" s="51">
        <v>5</v>
      </c>
      <c r="M882" s="51">
        <v>3</v>
      </c>
      <c r="N882" s="51">
        <v>-1</v>
      </c>
    </row>
    <row r="883" spans="1:14" x14ac:dyDescent="0.35">
      <c r="A883" s="25">
        <f t="shared" si="16"/>
        <v>14</v>
      </c>
      <c r="B883" s="26" t="str">
        <f>VLOOKUP(A883,Banen!A$2:B$50,2,0)</f>
        <v>And</v>
      </c>
      <c r="C883" s="48">
        <v>5</v>
      </c>
      <c r="D883" s="48">
        <v>3</v>
      </c>
      <c r="E883" s="48">
        <v>-1</v>
      </c>
      <c r="F883" s="49">
        <v>5</v>
      </c>
      <c r="G883" s="49">
        <v>3</v>
      </c>
      <c r="H883" s="49">
        <v>-1</v>
      </c>
      <c r="I883" s="50">
        <v>5</v>
      </c>
      <c r="J883" s="50">
        <v>3</v>
      </c>
      <c r="K883" s="50">
        <v>-1</v>
      </c>
      <c r="L883" s="51">
        <v>5</v>
      </c>
      <c r="M883" s="51">
        <v>3</v>
      </c>
      <c r="N883" s="51">
        <v>-1</v>
      </c>
    </row>
    <row r="884" spans="1:14" x14ac:dyDescent="0.35">
      <c r="A884" s="25">
        <f t="shared" si="16"/>
        <v>15</v>
      </c>
      <c r="B884" s="26" t="str">
        <f>VLOOKUP(A884,Banen!A$2:B$50,2,0)</f>
        <v>Kalkun</v>
      </c>
      <c r="C884" s="48">
        <v>5</v>
      </c>
      <c r="D884" s="48">
        <v>3</v>
      </c>
      <c r="E884" s="48">
        <v>-1</v>
      </c>
      <c r="F884" s="49">
        <v>5</v>
      </c>
      <c r="G884" s="49">
        <v>3</v>
      </c>
      <c r="H884" s="49">
        <v>-1</v>
      </c>
      <c r="I884" s="50">
        <v>5</v>
      </c>
      <c r="J884" s="50">
        <v>3</v>
      </c>
      <c r="K884" s="50">
        <v>-1</v>
      </c>
      <c r="L884" s="51">
        <v>5</v>
      </c>
      <c r="M884" s="51">
        <v>3</v>
      </c>
      <c r="N884" s="51">
        <v>-1</v>
      </c>
    </row>
    <row r="885" spans="1:14" x14ac:dyDescent="0.35">
      <c r="A885" s="25">
        <f t="shared" si="16"/>
        <v>16</v>
      </c>
      <c r="B885" s="26" t="str">
        <f>VLOOKUP(A885,Banen!A$2:B$50,2,0)</f>
        <v>Orne</v>
      </c>
      <c r="C885" s="48">
        <v>5</v>
      </c>
      <c r="D885" s="48">
        <v>3</v>
      </c>
      <c r="E885" s="48">
        <v>-1</v>
      </c>
      <c r="F885" s="49">
        <v>5</v>
      </c>
      <c r="G885" s="49">
        <v>3</v>
      </c>
      <c r="H885" s="49">
        <v>-1</v>
      </c>
      <c r="I885" s="50">
        <v>5</v>
      </c>
      <c r="J885" s="50">
        <v>3</v>
      </c>
      <c r="K885" s="50">
        <v>-1</v>
      </c>
      <c r="L885" s="51">
        <v>5</v>
      </c>
      <c r="M885" s="51">
        <v>3</v>
      </c>
      <c r="N885" s="51">
        <v>-1</v>
      </c>
    </row>
    <row r="886" spans="1:14" x14ac:dyDescent="0.35">
      <c r="A886" s="25">
        <f t="shared" si="16"/>
        <v>17</v>
      </c>
      <c r="B886" s="26" t="str">
        <f>VLOOKUP(A886,Banen!A$2:B$50,2,0)</f>
        <v>Gås</v>
      </c>
      <c r="C886" s="48">
        <v>5</v>
      </c>
      <c r="D886" s="48">
        <v>3</v>
      </c>
      <c r="E886" s="48">
        <v>-1</v>
      </c>
      <c r="F886" s="49">
        <v>5</v>
      </c>
      <c r="G886" s="49">
        <v>3</v>
      </c>
      <c r="H886" s="49">
        <v>-1</v>
      </c>
      <c r="I886" s="50">
        <v>5</v>
      </c>
      <c r="J886" s="50">
        <v>3</v>
      </c>
      <c r="K886" s="50">
        <v>-1</v>
      </c>
      <c r="L886" s="51">
        <v>5</v>
      </c>
      <c r="M886" s="51">
        <v>3</v>
      </c>
      <c r="N886" s="51">
        <v>-1</v>
      </c>
    </row>
    <row r="887" spans="1:14" x14ac:dyDescent="0.35">
      <c r="A887" s="25">
        <f t="shared" si="16"/>
        <v>18</v>
      </c>
      <c r="B887" s="26" t="str">
        <f>VLOOKUP(A887,Banen!A$2:B$50,2,0)</f>
        <v>Stenbuk Hvid</v>
      </c>
      <c r="C887" s="48">
        <v>5</v>
      </c>
      <c r="D887" s="48">
        <v>3</v>
      </c>
      <c r="E887" s="48">
        <v>-1</v>
      </c>
      <c r="F887" s="49">
        <v>5</v>
      </c>
      <c r="G887" s="49">
        <v>3</v>
      </c>
      <c r="H887" s="49">
        <v>-1</v>
      </c>
      <c r="I887" s="50">
        <v>5</v>
      </c>
      <c r="J887" s="50">
        <v>3</v>
      </c>
      <c r="K887" s="50">
        <v>-1</v>
      </c>
      <c r="L887" s="51">
        <v>5</v>
      </c>
      <c r="M887" s="51">
        <v>3</v>
      </c>
      <c r="N887" s="51">
        <v>-1</v>
      </c>
    </row>
    <row r="888" spans="1:14" x14ac:dyDescent="0.35">
      <c r="A888" s="25">
        <f t="shared" si="16"/>
        <v>19</v>
      </c>
      <c r="B888" s="26" t="str">
        <f>VLOOKUP(A888,Banen!A$2:B$50,2,0)</f>
        <v>Muflon</v>
      </c>
      <c r="C888" s="48">
        <v>5</v>
      </c>
      <c r="D888" s="48">
        <v>3</v>
      </c>
      <c r="E888" s="48">
        <v>-1</v>
      </c>
      <c r="F888" s="49">
        <v>5</v>
      </c>
      <c r="G888" s="49">
        <v>3</v>
      </c>
      <c r="H888" s="49">
        <v>-1</v>
      </c>
      <c r="I888" s="50">
        <v>5</v>
      </c>
      <c r="J888" s="50">
        <v>3</v>
      </c>
      <c r="K888" s="50">
        <v>-1</v>
      </c>
      <c r="L888" s="51">
        <v>5</v>
      </c>
      <c r="M888" s="51">
        <v>3</v>
      </c>
      <c r="N888" s="51">
        <v>-1</v>
      </c>
    </row>
    <row r="889" spans="1:14" x14ac:dyDescent="0.35">
      <c r="A889" s="25">
        <f t="shared" si="16"/>
        <v>20</v>
      </c>
      <c r="B889" s="26" t="str">
        <f>VLOOKUP(A889,Banen!A$2:B$50,2,0)</f>
        <v>Rensdyr</v>
      </c>
      <c r="C889" s="48">
        <v>5</v>
      </c>
      <c r="D889" s="48">
        <v>3</v>
      </c>
      <c r="E889" s="48">
        <v>-1</v>
      </c>
      <c r="F889" s="49">
        <v>5</v>
      </c>
      <c r="G889" s="49">
        <v>3</v>
      </c>
      <c r="H889" s="49">
        <v>-1</v>
      </c>
      <c r="I889" s="50">
        <v>5</v>
      </c>
      <c r="J889" s="50">
        <v>3</v>
      </c>
      <c r="K889" s="50">
        <v>-1</v>
      </c>
      <c r="L889" s="51">
        <v>5</v>
      </c>
      <c r="M889" s="51">
        <v>3</v>
      </c>
      <c r="N889" s="51">
        <v>-1</v>
      </c>
    </row>
    <row r="890" spans="1:14" x14ac:dyDescent="0.35">
      <c r="A890" s="25">
        <f t="shared" si="16"/>
        <v>21</v>
      </c>
      <c r="B890" s="26" t="str">
        <f>VLOOKUP(A890,Banen!A$2:B$50,2,0)</f>
        <v>Kok</v>
      </c>
      <c r="C890" s="48">
        <v>5</v>
      </c>
      <c r="D890" s="48">
        <v>3</v>
      </c>
      <c r="E890" s="48">
        <v>-1</v>
      </c>
      <c r="F890" s="49">
        <v>5</v>
      </c>
      <c r="G890" s="49">
        <v>3</v>
      </c>
      <c r="H890" s="49">
        <v>-1</v>
      </c>
      <c r="I890" s="50">
        <v>5</v>
      </c>
      <c r="J890" s="50">
        <v>3</v>
      </c>
      <c r="K890" s="50">
        <v>-1</v>
      </c>
      <c r="L890" s="51">
        <v>5</v>
      </c>
      <c r="M890" s="51">
        <v>3</v>
      </c>
      <c r="N890" s="51">
        <v>-1</v>
      </c>
    </row>
    <row r="891" spans="1:14" x14ac:dyDescent="0.35">
      <c r="A891" s="25">
        <f t="shared" si="16"/>
        <v>22</v>
      </c>
      <c r="B891" s="26" t="str">
        <f>VLOOKUP(A891,Banen!A$2:B$50,2,0)</f>
        <v>Bæver</v>
      </c>
      <c r="C891" s="48">
        <v>5</v>
      </c>
      <c r="D891" s="48">
        <v>3</v>
      </c>
      <c r="E891" s="48">
        <v>-1</v>
      </c>
      <c r="F891" s="49">
        <v>5</v>
      </c>
      <c r="G891" s="49">
        <v>3</v>
      </c>
      <c r="H891" s="49">
        <v>-1</v>
      </c>
      <c r="I891" s="50">
        <v>5</v>
      </c>
      <c r="J891" s="50">
        <v>3</v>
      </c>
      <c r="K891" s="50">
        <v>-1</v>
      </c>
      <c r="L891" s="51">
        <v>5</v>
      </c>
      <c r="M891" s="51">
        <v>3</v>
      </c>
      <c r="N891" s="51">
        <v>-1</v>
      </c>
    </row>
    <row r="892" spans="1:14" x14ac:dyDescent="0.35">
      <c r="A892" s="25">
        <f t="shared" si="16"/>
        <v>23</v>
      </c>
      <c r="B892" s="26" t="str">
        <f>VLOOKUP(A892,Banen!A$2:B$50,2,0)</f>
        <v>Ulv</v>
      </c>
      <c r="C892" s="48">
        <v>5</v>
      </c>
      <c r="D892" s="48">
        <v>3</v>
      </c>
      <c r="E892" s="48">
        <v>-1</v>
      </c>
      <c r="F892" s="49">
        <v>5</v>
      </c>
      <c r="G892" s="49">
        <v>3</v>
      </c>
      <c r="H892" s="49">
        <v>-1</v>
      </c>
      <c r="I892" s="50">
        <v>5</v>
      </c>
      <c r="J892" s="50">
        <v>3</v>
      </c>
      <c r="K892" s="50">
        <v>-1</v>
      </c>
      <c r="L892" s="51">
        <v>5</v>
      </c>
      <c r="M892" s="51">
        <v>3</v>
      </c>
      <c r="N892" s="51">
        <v>-1</v>
      </c>
    </row>
    <row r="893" spans="1:14" x14ac:dyDescent="0.35">
      <c r="A893" s="25">
        <f t="shared" si="16"/>
        <v>24</v>
      </c>
      <c r="B893" s="26" t="str">
        <f>VLOOKUP(A893,Banen!A$2:B$50,2,0)</f>
        <v>Grævling</v>
      </c>
      <c r="C893" s="48">
        <v>5</v>
      </c>
      <c r="D893" s="48">
        <v>3</v>
      </c>
      <c r="E893" s="48">
        <v>-1</v>
      </c>
      <c r="F893" s="49">
        <v>5</v>
      </c>
      <c r="G893" s="49">
        <v>3</v>
      </c>
      <c r="H893" s="49">
        <v>-1</v>
      </c>
      <c r="I893" s="50">
        <v>5</v>
      </c>
      <c r="J893" s="50">
        <v>3</v>
      </c>
      <c r="K893" s="50">
        <v>-1</v>
      </c>
      <c r="L893" s="51">
        <v>5</v>
      </c>
      <c r="M893" s="51">
        <v>3</v>
      </c>
      <c r="N893" s="51">
        <v>-1</v>
      </c>
    </row>
    <row r="894" spans="1:14" x14ac:dyDescent="0.35">
      <c r="A894" s="25">
        <f t="shared" si="16"/>
        <v>25</v>
      </c>
      <c r="B894" s="26" t="str">
        <f>VLOOKUP(A894,Banen!A$2:B$50,2,0)</f>
        <v>Urfugl</v>
      </c>
      <c r="C894" s="48">
        <v>5</v>
      </c>
      <c r="D894" s="48">
        <v>3</v>
      </c>
      <c r="E894" s="48">
        <v>-1</v>
      </c>
      <c r="F894" s="49">
        <v>5</v>
      </c>
      <c r="G894" s="49">
        <v>3</v>
      </c>
      <c r="H894" s="49">
        <v>-1</v>
      </c>
      <c r="I894" s="50">
        <v>5</v>
      </c>
      <c r="J894" s="50">
        <v>3</v>
      </c>
      <c r="K894" s="50">
        <v>-1</v>
      </c>
      <c r="L894" s="51">
        <v>5</v>
      </c>
      <c r="M894" s="51">
        <v>3</v>
      </c>
      <c r="N894" s="51">
        <v>-1</v>
      </c>
    </row>
    <row r="895" spans="1:14" x14ac:dyDescent="0.35">
      <c r="A895" s="25">
        <f t="shared" si="16"/>
        <v>26</v>
      </c>
      <c r="B895" s="26" t="str">
        <f>VLOOKUP(A895,Banen!A$2:B$50,2,0)</f>
        <v>Odder</v>
      </c>
      <c r="C895" s="48">
        <v>5</v>
      </c>
      <c r="D895" s="48">
        <v>3</v>
      </c>
      <c r="E895" s="48">
        <v>-1</v>
      </c>
      <c r="F895" s="49">
        <v>5</v>
      </c>
      <c r="G895" s="49">
        <v>3</v>
      </c>
      <c r="H895" s="49">
        <v>-1</v>
      </c>
      <c r="I895" s="50">
        <v>5</v>
      </c>
      <c r="J895" s="50">
        <v>3</v>
      </c>
      <c r="K895" s="50">
        <v>-1</v>
      </c>
      <c r="L895" s="51">
        <v>5</v>
      </c>
      <c r="M895" s="51">
        <v>3</v>
      </c>
      <c r="N895" s="51">
        <v>-1</v>
      </c>
    </row>
    <row r="896" spans="1:14" x14ac:dyDescent="0.35">
      <c r="A896" s="25">
        <f t="shared" si="16"/>
        <v>27</v>
      </c>
      <c r="B896" s="26" t="str">
        <f>VLOOKUP(A896,Banen!A$2:B$50,2,0)</f>
        <v>Rå</v>
      </c>
      <c r="C896" s="48">
        <v>5</v>
      </c>
      <c r="D896" s="48">
        <v>3</v>
      </c>
      <c r="E896" s="48">
        <v>-1</v>
      </c>
      <c r="F896" s="49">
        <v>5</v>
      </c>
      <c r="G896" s="49">
        <v>3</v>
      </c>
      <c r="H896" s="49">
        <v>-1</v>
      </c>
      <c r="I896" s="50">
        <v>5</v>
      </c>
      <c r="J896" s="50">
        <v>3</v>
      </c>
      <c r="K896" s="50">
        <v>-1</v>
      </c>
      <c r="L896" s="51">
        <v>5</v>
      </c>
      <c r="M896" s="51">
        <v>3</v>
      </c>
      <c r="N896" s="51">
        <v>-1</v>
      </c>
    </row>
    <row r="897" spans="1:16" x14ac:dyDescent="0.35">
      <c r="A897" s="25">
        <f t="shared" si="16"/>
        <v>28</v>
      </c>
      <c r="B897" s="26" t="str">
        <f>VLOOKUP(A897,Banen!A$2:B$50,2,0)</f>
        <v>Ræv</v>
      </c>
      <c r="C897" s="48">
        <v>5</v>
      </c>
      <c r="D897" s="48">
        <v>3</v>
      </c>
      <c r="E897" s="48">
        <v>-1</v>
      </c>
      <c r="F897" s="49">
        <v>5</v>
      </c>
      <c r="G897" s="49">
        <v>3</v>
      </c>
      <c r="H897" s="49">
        <v>-1</v>
      </c>
      <c r="I897" s="50">
        <v>5</v>
      </c>
      <c r="J897" s="50">
        <v>3</v>
      </c>
      <c r="K897" s="50">
        <v>-1</v>
      </c>
      <c r="L897" s="51">
        <v>5</v>
      </c>
      <c r="M897" s="51">
        <v>3</v>
      </c>
      <c r="N897" s="51">
        <v>-1</v>
      </c>
    </row>
    <row r="898" spans="1:16" x14ac:dyDescent="0.35">
      <c r="A898" s="25">
        <f t="shared" si="16"/>
        <v>29</v>
      </c>
      <c r="B898" s="26" t="str">
        <f>VLOOKUP(A898,Banen!A$2:B$50,2,0)</f>
        <v>Hare</v>
      </c>
      <c r="C898" s="48">
        <v>5</v>
      </c>
      <c r="D898" s="48">
        <v>3</v>
      </c>
      <c r="E898" s="48">
        <v>-1</v>
      </c>
      <c r="F898" s="49">
        <v>5</v>
      </c>
      <c r="G898" s="49">
        <v>3</v>
      </c>
      <c r="H898" s="49">
        <v>-1</v>
      </c>
      <c r="I898" s="50">
        <v>5</v>
      </c>
      <c r="J898" s="50">
        <v>3</v>
      </c>
      <c r="K898" s="50">
        <v>-1</v>
      </c>
      <c r="L898" s="51">
        <v>5</v>
      </c>
      <c r="M898" s="51">
        <v>3</v>
      </c>
      <c r="N898" s="51">
        <v>-1</v>
      </c>
    </row>
    <row r="899" spans="1:16" x14ac:dyDescent="0.35">
      <c r="A899" s="25">
        <f t="shared" si="16"/>
        <v>30</v>
      </c>
      <c r="B899" s="26" t="str">
        <f>VLOOKUP(A899,Banen!A$2:B$50,2,0)</f>
        <v>Løbene Gris</v>
      </c>
      <c r="C899" s="48">
        <v>5</v>
      </c>
      <c r="D899" s="48">
        <v>3</v>
      </c>
      <c r="E899" s="48">
        <v>-1</v>
      </c>
      <c r="F899" s="49">
        <v>5</v>
      </c>
      <c r="G899" s="49">
        <v>3</v>
      </c>
      <c r="H899" s="49">
        <v>-1</v>
      </c>
      <c r="I899" s="50">
        <v>5</v>
      </c>
      <c r="J899" s="50">
        <v>3</v>
      </c>
      <c r="K899" s="50">
        <v>-1</v>
      </c>
      <c r="L899" s="51">
        <v>5</v>
      </c>
      <c r="M899" s="51">
        <v>3</v>
      </c>
      <c r="N899" s="51">
        <v>-1</v>
      </c>
    </row>
    <row r="900" spans="1:16" x14ac:dyDescent="0.35">
      <c r="A900" s="25">
        <f t="shared" si="16"/>
        <v>31</v>
      </c>
      <c r="B900" s="26">
        <f>VLOOKUP(A900,Banen!A$2:B$50,2,0)</f>
        <v>0</v>
      </c>
      <c r="C900" s="48">
        <v>5</v>
      </c>
      <c r="D900" s="48">
        <v>3</v>
      </c>
      <c r="E900" s="48">
        <v>-1</v>
      </c>
      <c r="F900" s="49">
        <v>5</v>
      </c>
      <c r="G900" s="49">
        <v>3</v>
      </c>
      <c r="H900" s="49">
        <v>-1</v>
      </c>
      <c r="I900" s="50">
        <v>5</v>
      </c>
      <c r="J900" s="50">
        <v>3</v>
      </c>
      <c r="K900" s="50">
        <v>-1</v>
      </c>
      <c r="L900" s="51">
        <v>5</v>
      </c>
      <c r="M900" s="51">
        <v>3</v>
      </c>
      <c r="N900" s="51">
        <v>-1</v>
      </c>
    </row>
    <row r="901" spans="1:16" x14ac:dyDescent="0.35">
      <c r="A901" s="25">
        <f t="shared" si="16"/>
        <v>32</v>
      </c>
      <c r="B901" s="26">
        <f>VLOOKUP(A901,Banen!A$2:B$50,2,0)</f>
        <v>0</v>
      </c>
      <c r="C901" s="48">
        <v>5</v>
      </c>
      <c r="D901" s="48">
        <v>3</v>
      </c>
      <c r="E901" s="48">
        <v>-1</v>
      </c>
      <c r="F901" s="49">
        <v>5</v>
      </c>
      <c r="G901" s="49">
        <v>3</v>
      </c>
      <c r="H901" s="49">
        <v>-1</v>
      </c>
      <c r="I901" s="50">
        <v>5</v>
      </c>
      <c r="J901" s="50">
        <v>3</v>
      </c>
      <c r="K901" s="50">
        <v>-1</v>
      </c>
      <c r="L901" s="51">
        <v>5</v>
      </c>
      <c r="M901" s="51">
        <v>3</v>
      </c>
      <c r="N901" s="51">
        <v>-1</v>
      </c>
    </row>
    <row r="902" spans="1:16" x14ac:dyDescent="0.35">
      <c r="A902" s="25">
        <f t="shared" si="16"/>
        <v>33</v>
      </c>
      <c r="B902" s="26">
        <f>VLOOKUP(A902,Banen!A$2:B$50,2,0)</f>
        <v>0</v>
      </c>
      <c r="C902" s="48">
        <v>5</v>
      </c>
      <c r="D902" s="48">
        <v>3</v>
      </c>
      <c r="E902" s="48">
        <v>-1</v>
      </c>
      <c r="F902" s="49">
        <v>5</v>
      </c>
      <c r="G902" s="49">
        <v>3</v>
      </c>
      <c r="H902" s="49">
        <v>-1</v>
      </c>
      <c r="I902" s="50">
        <v>5</v>
      </c>
      <c r="J902" s="50">
        <v>3</v>
      </c>
      <c r="K902" s="50">
        <v>-1</v>
      </c>
      <c r="L902" s="51">
        <v>5</v>
      </c>
      <c r="M902" s="51">
        <v>3</v>
      </c>
      <c r="N902" s="51">
        <v>-1</v>
      </c>
    </row>
    <row r="903" spans="1:16" x14ac:dyDescent="0.35">
      <c r="A903" s="25">
        <f t="shared" si="16"/>
        <v>34</v>
      </c>
      <c r="B903" s="26">
        <f>VLOOKUP(A903,Banen!A$2:B$50,2,0)</f>
        <v>0</v>
      </c>
      <c r="C903" s="48">
        <v>5</v>
      </c>
      <c r="D903" s="48">
        <v>3</v>
      </c>
      <c r="E903" s="48">
        <v>-1</v>
      </c>
      <c r="F903" s="49">
        <v>5</v>
      </c>
      <c r="G903" s="49">
        <v>3</v>
      </c>
      <c r="H903" s="49">
        <v>-1</v>
      </c>
      <c r="I903" s="50">
        <v>5</v>
      </c>
      <c r="J903" s="50">
        <v>3</v>
      </c>
      <c r="K903" s="50">
        <v>-1</v>
      </c>
      <c r="L903" s="51">
        <v>5</v>
      </c>
      <c r="M903" s="51">
        <v>3</v>
      </c>
      <c r="N903" s="51">
        <v>-1</v>
      </c>
    </row>
    <row r="904" spans="1:16" x14ac:dyDescent="0.35">
      <c r="A904" s="25">
        <f t="shared" si="16"/>
        <v>35</v>
      </c>
      <c r="B904" s="26">
        <f>VLOOKUP(A904,Banen!A$2:B$50,2,0)</f>
        <v>0</v>
      </c>
      <c r="C904" s="48">
        <v>5</v>
      </c>
      <c r="D904" s="48">
        <v>3</v>
      </c>
      <c r="E904" s="48">
        <v>-1</v>
      </c>
      <c r="F904" s="49">
        <v>5</v>
      </c>
      <c r="G904" s="49">
        <v>3</v>
      </c>
      <c r="H904" s="49">
        <v>-1</v>
      </c>
      <c r="I904" s="50">
        <v>5</v>
      </c>
      <c r="J904" s="50">
        <v>3</v>
      </c>
      <c r="K904" s="50">
        <v>-1</v>
      </c>
      <c r="L904" s="51">
        <v>5</v>
      </c>
      <c r="M904" s="51">
        <v>3</v>
      </c>
      <c r="N904" s="51">
        <v>-1</v>
      </c>
    </row>
    <row r="905" spans="1:16" x14ac:dyDescent="0.35">
      <c r="A905" s="25">
        <f t="shared" si="16"/>
        <v>36</v>
      </c>
      <c r="B905" s="26">
        <f>VLOOKUP(A905,Banen!A$2:B$50,2,0)</f>
        <v>0</v>
      </c>
      <c r="C905" s="48">
        <v>5</v>
      </c>
      <c r="D905" s="48">
        <v>3</v>
      </c>
      <c r="E905" s="48">
        <v>-1</v>
      </c>
      <c r="F905" s="49">
        <v>5</v>
      </c>
      <c r="G905" s="49">
        <v>3</v>
      </c>
      <c r="H905" s="49">
        <v>-1</v>
      </c>
      <c r="I905" s="50">
        <v>5</v>
      </c>
      <c r="J905" s="50">
        <v>3</v>
      </c>
      <c r="K905" s="50">
        <v>-1</v>
      </c>
      <c r="L905" s="51">
        <v>5</v>
      </c>
      <c r="M905" s="51">
        <v>3</v>
      </c>
      <c r="N905" s="51">
        <v>-1</v>
      </c>
    </row>
    <row r="906" spans="1:16" x14ac:dyDescent="0.35">
      <c r="A906" s="25">
        <f t="shared" si="16"/>
        <v>37</v>
      </c>
      <c r="B906" s="26">
        <f>VLOOKUP(A906,Banen!A$2:B$50,2,0)</f>
        <v>0</v>
      </c>
      <c r="C906" s="48">
        <v>5</v>
      </c>
      <c r="D906" s="48">
        <v>3</v>
      </c>
      <c r="E906" s="48">
        <v>-1</v>
      </c>
      <c r="F906" s="49">
        <v>5</v>
      </c>
      <c r="G906" s="49">
        <v>3</v>
      </c>
      <c r="H906" s="49">
        <v>-1</v>
      </c>
      <c r="I906" s="50">
        <v>5</v>
      </c>
      <c r="J906" s="50">
        <v>3</v>
      </c>
      <c r="K906" s="50">
        <v>-1</v>
      </c>
      <c r="L906" s="51">
        <v>5</v>
      </c>
      <c r="M906" s="51">
        <v>3</v>
      </c>
      <c r="N906" s="51">
        <v>-1</v>
      </c>
    </row>
    <row r="907" spans="1:16" x14ac:dyDescent="0.35">
      <c r="A907" s="25">
        <f t="shared" si="16"/>
        <v>38</v>
      </c>
      <c r="B907" s="26">
        <f>VLOOKUP(A907,Banen!A$2:B$50,2,0)</f>
        <v>0</v>
      </c>
      <c r="C907" s="48">
        <v>5</v>
      </c>
      <c r="D907" s="48">
        <v>3</v>
      </c>
      <c r="E907" s="48">
        <v>-1</v>
      </c>
      <c r="F907" s="49">
        <v>5</v>
      </c>
      <c r="G907" s="49">
        <v>3</v>
      </c>
      <c r="H907" s="49">
        <v>-1</v>
      </c>
      <c r="I907" s="50">
        <v>5</v>
      </c>
      <c r="J907" s="50">
        <v>3</v>
      </c>
      <c r="K907" s="50">
        <v>-1</v>
      </c>
      <c r="L907" s="51">
        <v>5</v>
      </c>
      <c r="M907" s="51">
        <v>3</v>
      </c>
      <c r="N907" s="51">
        <v>-1</v>
      </c>
    </row>
    <row r="908" spans="1:16" x14ac:dyDescent="0.35">
      <c r="A908" s="25">
        <f t="shared" si="16"/>
        <v>39</v>
      </c>
      <c r="B908" s="26">
        <f>VLOOKUP(A908,Banen!A$2:B$50,2,0)</f>
        <v>0</v>
      </c>
      <c r="C908" s="48">
        <v>5</v>
      </c>
      <c r="D908" s="48">
        <v>3</v>
      </c>
      <c r="E908" s="48">
        <v>-1</v>
      </c>
      <c r="F908" s="49">
        <v>5</v>
      </c>
      <c r="G908" s="49">
        <v>3</v>
      </c>
      <c r="H908" s="49">
        <v>-1</v>
      </c>
      <c r="I908" s="50">
        <v>5</v>
      </c>
      <c r="J908" s="50">
        <v>3</v>
      </c>
      <c r="K908" s="50">
        <v>-1</v>
      </c>
      <c r="L908" s="51">
        <v>5</v>
      </c>
      <c r="M908" s="51">
        <v>3</v>
      </c>
      <c r="N908" s="51">
        <v>-1</v>
      </c>
    </row>
    <row r="909" spans="1:16" x14ac:dyDescent="0.35">
      <c r="A909" s="25">
        <f t="shared" si="16"/>
        <v>40</v>
      </c>
      <c r="B909" s="26">
        <f>VLOOKUP(A909,Banen!A$2:B$50,2,0)</f>
        <v>0</v>
      </c>
      <c r="C909" s="48">
        <v>5</v>
      </c>
      <c r="D909" s="48">
        <v>3</v>
      </c>
      <c r="E909" s="48">
        <v>-1</v>
      </c>
      <c r="F909" s="49">
        <v>5</v>
      </c>
      <c r="G909" s="49">
        <v>3</v>
      </c>
      <c r="H909" s="49">
        <v>-1</v>
      </c>
      <c r="I909" s="50">
        <v>5</v>
      </c>
      <c r="J909" s="50">
        <v>3</v>
      </c>
      <c r="K909" s="50">
        <v>-1</v>
      </c>
      <c r="L909" s="51">
        <v>5</v>
      </c>
      <c r="M909" s="51">
        <v>3</v>
      </c>
      <c r="N909" s="51">
        <v>-1</v>
      </c>
    </row>
    <row r="910" spans="1:16" x14ac:dyDescent="0.35">
      <c r="C910" s="1"/>
      <c r="D910" s="1"/>
      <c r="E910" s="1"/>
      <c r="F910" s="1"/>
    </row>
    <row r="912" spans="1:16" x14ac:dyDescent="0.35">
      <c r="B912" s="28" t="s">
        <v>63</v>
      </c>
      <c r="C912" s="83"/>
      <c r="D912" s="29"/>
      <c r="E912" s="30"/>
      <c r="F912" s="102"/>
      <c r="G912" s="103"/>
      <c r="H912" s="104"/>
      <c r="I912" s="102"/>
      <c r="J912" s="103"/>
      <c r="K912" s="104"/>
      <c r="L912" s="102"/>
      <c r="M912" s="103"/>
      <c r="N912" s="104"/>
      <c r="O912" s="105" t="str">
        <f>Startliste!A4</f>
        <v>JLT 22796394</v>
      </c>
      <c r="P912" s="106"/>
    </row>
    <row r="913" spans="1:16" x14ac:dyDescent="0.35">
      <c r="B913" s="28" t="s">
        <v>64</v>
      </c>
      <c r="C913" s="83"/>
      <c r="D913" s="29"/>
      <c r="E913" s="30"/>
      <c r="F913" s="102"/>
      <c r="G913" s="103"/>
      <c r="H913" s="104"/>
      <c r="I913" s="102"/>
      <c r="J913" s="103"/>
      <c r="K913" s="104"/>
      <c r="L913" s="102"/>
      <c r="M913" s="103"/>
      <c r="N913" s="104"/>
      <c r="O913" s="106"/>
      <c r="P913" s="106"/>
    </row>
    <row r="914" spans="1:16" x14ac:dyDescent="0.35">
      <c r="B914" s="28" t="s">
        <v>65</v>
      </c>
      <c r="C914" s="83"/>
      <c r="D914" s="31"/>
      <c r="E914" s="30"/>
      <c r="F914" s="102"/>
      <c r="G914" s="103"/>
      <c r="H914" s="104"/>
      <c r="I914" s="102"/>
      <c r="J914" s="103"/>
      <c r="K914" s="104"/>
      <c r="L914" s="102"/>
      <c r="M914" s="103"/>
      <c r="N914" s="104"/>
      <c r="O914" s="106"/>
      <c r="P914" s="106"/>
    </row>
    <row r="915" spans="1:16" x14ac:dyDescent="0.35">
      <c r="B915" s="2"/>
      <c r="C915" s="2"/>
      <c r="D915" s="2"/>
      <c r="E915" s="2"/>
      <c r="F915" s="2"/>
      <c r="G915" s="2"/>
      <c r="H915" s="2"/>
      <c r="I915" s="2"/>
      <c r="J915" s="2"/>
      <c r="K915" s="2"/>
      <c r="L915" s="2"/>
      <c r="M915" s="2"/>
      <c r="N915" s="2"/>
      <c r="O915" s="106"/>
      <c r="P915" s="106"/>
    </row>
    <row r="916" spans="1:16" x14ac:dyDescent="0.35">
      <c r="B916" s="28" t="s">
        <v>66</v>
      </c>
      <c r="C916" s="102"/>
      <c r="D916" s="103"/>
      <c r="E916" s="104"/>
      <c r="F916" s="102"/>
      <c r="G916" s="103"/>
      <c r="H916" s="104"/>
      <c r="I916" s="102"/>
      <c r="J916" s="103"/>
      <c r="K916" s="104"/>
      <c r="L916" s="102"/>
      <c r="M916" s="103"/>
      <c r="N916" s="104"/>
      <c r="O916" s="106"/>
      <c r="P916" s="106"/>
    </row>
    <row r="919" spans="1:16" x14ac:dyDescent="0.35">
      <c r="B919" s="3" t="s">
        <v>60</v>
      </c>
    </row>
    <row r="920" spans="1:16" x14ac:dyDescent="0.35">
      <c r="B920" s="3">
        <f>B866+1</f>
        <v>18</v>
      </c>
    </row>
    <row r="921" spans="1:16" x14ac:dyDescent="0.35">
      <c r="A921" s="22"/>
      <c r="B921" s="23"/>
      <c r="C921" s="99">
        <f>Startliste!C71</f>
        <v>69</v>
      </c>
      <c r="D921" s="99"/>
      <c r="E921" s="99"/>
      <c r="F921" s="99">
        <f>Startliste!C72</f>
        <v>70</v>
      </c>
      <c r="G921" s="99"/>
      <c r="H921" s="99"/>
      <c r="I921" s="99">
        <f>Startliste!C73</f>
        <v>71</v>
      </c>
      <c r="J921" s="99"/>
      <c r="K921" s="99"/>
      <c r="L921" s="99">
        <f>Startliste!C74</f>
        <v>72</v>
      </c>
      <c r="M921" s="99"/>
      <c r="N921" s="99"/>
    </row>
    <row r="922" spans="1:16" x14ac:dyDescent="0.35">
      <c r="A922" s="22"/>
      <c r="B922" s="23"/>
      <c r="C922" s="100">
        <f>Startliste!D71</f>
        <v>0</v>
      </c>
      <c r="D922" s="100"/>
      <c r="E922" s="100"/>
      <c r="F922" s="100">
        <f>Startliste!D72</f>
        <v>0</v>
      </c>
      <c r="G922" s="100"/>
      <c r="H922" s="100"/>
      <c r="I922" s="100">
        <f>Startliste!D73</f>
        <v>0</v>
      </c>
      <c r="J922" s="100"/>
      <c r="K922" s="100"/>
      <c r="L922" s="100">
        <f>Startliste!D74</f>
        <v>0</v>
      </c>
      <c r="M922" s="100"/>
      <c r="N922" s="100"/>
    </row>
    <row r="923" spans="1:16" x14ac:dyDescent="0.35">
      <c r="A923" s="85" t="s">
        <v>67</v>
      </c>
      <c r="B923" s="24" t="s">
        <v>68</v>
      </c>
      <c r="C923" s="101"/>
      <c r="D923" s="101"/>
      <c r="E923" s="101"/>
      <c r="F923" s="101"/>
      <c r="G923" s="101"/>
      <c r="H923" s="101"/>
      <c r="I923" s="101"/>
      <c r="J923" s="101"/>
      <c r="K923" s="101"/>
      <c r="L923" s="101"/>
      <c r="M923" s="101"/>
      <c r="N923" s="101"/>
      <c r="O923" s="5"/>
      <c r="P923" s="2"/>
    </row>
    <row r="924" spans="1:16" x14ac:dyDescent="0.35">
      <c r="A924" s="25">
        <v>1</v>
      </c>
      <c r="B924" s="26" t="str">
        <f>VLOOKUP(A924,Banen!A$2:B$50,2,0)</f>
        <v>Muflon</v>
      </c>
      <c r="C924" s="48">
        <v>5</v>
      </c>
      <c r="D924" s="48">
        <v>3</v>
      </c>
      <c r="E924" s="48">
        <v>-1</v>
      </c>
      <c r="F924" s="49">
        <v>5</v>
      </c>
      <c r="G924" s="49">
        <v>3</v>
      </c>
      <c r="H924" s="49">
        <v>-1</v>
      </c>
      <c r="I924" s="50">
        <v>5</v>
      </c>
      <c r="J924" s="50">
        <v>3</v>
      </c>
      <c r="K924" s="50">
        <v>-1</v>
      </c>
      <c r="L924" s="51">
        <v>5</v>
      </c>
      <c r="M924" s="51">
        <v>3</v>
      </c>
      <c r="N924" s="51">
        <v>-1</v>
      </c>
    </row>
    <row r="925" spans="1:16" x14ac:dyDescent="0.35">
      <c r="A925" s="25">
        <f>A924+1</f>
        <v>2</v>
      </c>
      <c r="B925" s="26" t="str">
        <f>VLOOKUP(A925,Banen!A$2:B$50,2,0)</f>
        <v>Kok</v>
      </c>
      <c r="C925" s="48">
        <v>5</v>
      </c>
      <c r="D925" s="48">
        <v>3</v>
      </c>
      <c r="E925" s="48">
        <v>-1</v>
      </c>
      <c r="F925" s="49">
        <v>5</v>
      </c>
      <c r="G925" s="49">
        <v>3</v>
      </c>
      <c r="H925" s="49">
        <v>-1</v>
      </c>
      <c r="I925" s="50">
        <v>5</v>
      </c>
      <c r="J925" s="50">
        <v>3</v>
      </c>
      <c r="K925" s="50">
        <v>-1</v>
      </c>
      <c r="L925" s="51">
        <v>5</v>
      </c>
      <c r="M925" s="51">
        <v>3</v>
      </c>
      <c r="N925" s="51">
        <v>-1</v>
      </c>
    </row>
    <row r="926" spans="1:16" x14ac:dyDescent="0.35">
      <c r="A926" s="25">
        <f t="shared" ref="A926:A963" si="17">A925+1</f>
        <v>3</v>
      </c>
      <c r="B926" s="26" t="str">
        <f>VLOOKUP(A926,Banen!A$2:B$50,2,0)</f>
        <v>Jærv</v>
      </c>
      <c r="C926" s="48">
        <v>5</v>
      </c>
      <c r="D926" s="48">
        <v>3</v>
      </c>
      <c r="E926" s="48">
        <v>-1</v>
      </c>
      <c r="F926" s="49">
        <v>5</v>
      </c>
      <c r="G926" s="49">
        <v>3</v>
      </c>
      <c r="H926" s="49">
        <v>-1</v>
      </c>
      <c r="I926" s="50">
        <v>5</v>
      </c>
      <c r="J926" s="50">
        <v>3</v>
      </c>
      <c r="K926" s="50">
        <v>-1</v>
      </c>
      <c r="L926" s="51">
        <v>5</v>
      </c>
      <c r="M926" s="51">
        <v>3</v>
      </c>
      <c r="N926" s="51">
        <v>-1</v>
      </c>
    </row>
    <row r="927" spans="1:16" x14ac:dyDescent="0.35">
      <c r="A927" s="25">
        <f t="shared" si="17"/>
        <v>4</v>
      </c>
      <c r="B927" s="26" t="str">
        <f>VLOOKUP(A927,Banen!A$2:B$50,2,0)</f>
        <v>Mårhund</v>
      </c>
      <c r="C927" s="48">
        <v>5</v>
      </c>
      <c r="D927" s="48">
        <v>3</v>
      </c>
      <c r="E927" s="48">
        <v>-1</v>
      </c>
      <c r="F927" s="49">
        <v>5</v>
      </c>
      <c r="G927" s="49">
        <v>3</v>
      </c>
      <c r="H927" s="49">
        <v>-1</v>
      </c>
      <c r="I927" s="50">
        <v>5</v>
      </c>
      <c r="J927" s="50">
        <v>3</v>
      </c>
      <c r="K927" s="50">
        <v>-1</v>
      </c>
      <c r="L927" s="51">
        <v>5</v>
      </c>
      <c r="M927" s="51">
        <v>3</v>
      </c>
      <c r="N927" s="51">
        <v>-1</v>
      </c>
    </row>
    <row r="928" spans="1:16" x14ac:dyDescent="0.35">
      <c r="A928" s="25">
        <f t="shared" si="17"/>
        <v>5</v>
      </c>
      <c r="B928" s="26" t="str">
        <f>VLOOKUP(A928,Banen!A$2:B$50,2,0)</f>
        <v>Bæver</v>
      </c>
      <c r="C928" s="48">
        <v>5</v>
      </c>
      <c r="D928" s="48">
        <v>3</v>
      </c>
      <c r="E928" s="48">
        <v>-1</v>
      </c>
      <c r="F928" s="49">
        <v>5</v>
      </c>
      <c r="G928" s="49">
        <v>3</v>
      </c>
      <c r="H928" s="49">
        <v>-1</v>
      </c>
      <c r="I928" s="50">
        <v>5</v>
      </c>
      <c r="J928" s="50">
        <v>3</v>
      </c>
      <c r="K928" s="50">
        <v>-1</v>
      </c>
      <c r="L928" s="51">
        <v>5</v>
      </c>
      <c r="M928" s="51">
        <v>3</v>
      </c>
      <c r="N928" s="51">
        <v>-1</v>
      </c>
    </row>
    <row r="929" spans="1:14" x14ac:dyDescent="0.35">
      <c r="A929" s="25">
        <f t="shared" si="17"/>
        <v>6</v>
      </c>
      <c r="B929" s="26" t="str">
        <f>VLOOKUP(A929,Banen!A$2:B$50,2,0)</f>
        <v>Buk</v>
      </c>
      <c r="C929" s="48">
        <v>5</v>
      </c>
      <c r="D929" s="48">
        <v>3</v>
      </c>
      <c r="E929" s="48">
        <v>-1</v>
      </c>
      <c r="F929" s="49">
        <v>5</v>
      </c>
      <c r="G929" s="49">
        <v>3</v>
      </c>
      <c r="H929" s="49">
        <v>-1</v>
      </c>
      <c r="I929" s="50">
        <v>5</v>
      </c>
      <c r="J929" s="50">
        <v>3</v>
      </c>
      <c r="K929" s="50">
        <v>-1</v>
      </c>
      <c r="L929" s="51">
        <v>5</v>
      </c>
      <c r="M929" s="51">
        <v>3</v>
      </c>
      <c r="N929" s="51">
        <v>-1</v>
      </c>
    </row>
    <row r="930" spans="1:14" x14ac:dyDescent="0.35">
      <c r="A930" s="25">
        <f t="shared" si="17"/>
        <v>7</v>
      </c>
      <c r="B930" s="26" t="str">
        <f>VLOOKUP(A930,Banen!A$2:B$50,2,0)</f>
        <v>Gimse</v>
      </c>
      <c r="C930" s="48">
        <v>5</v>
      </c>
      <c r="D930" s="48">
        <v>3</v>
      </c>
      <c r="E930" s="48">
        <v>-1</v>
      </c>
      <c r="F930" s="49">
        <v>5</v>
      </c>
      <c r="G930" s="49">
        <v>3</v>
      </c>
      <c r="H930" s="49">
        <v>-1</v>
      </c>
      <c r="I930" s="50">
        <v>5</v>
      </c>
      <c r="J930" s="50">
        <v>3</v>
      </c>
      <c r="K930" s="50">
        <v>-1</v>
      </c>
      <c r="L930" s="51">
        <v>5</v>
      </c>
      <c r="M930" s="51">
        <v>3</v>
      </c>
      <c r="N930" s="51">
        <v>-1</v>
      </c>
    </row>
    <row r="931" spans="1:14" x14ac:dyDescent="0.35">
      <c r="A931" s="25">
        <f t="shared" si="17"/>
        <v>8</v>
      </c>
      <c r="B931" s="26" t="str">
        <f>VLOOKUP(A931,Banen!A$2:B$50,2,0)</f>
        <v>Ræv</v>
      </c>
      <c r="C931" s="48">
        <v>5</v>
      </c>
      <c r="D931" s="48">
        <v>3</v>
      </c>
      <c r="E931" s="48">
        <v>-1</v>
      </c>
      <c r="F931" s="49">
        <v>5</v>
      </c>
      <c r="G931" s="49">
        <v>3</v>
      </c>
      <c r="H931" s="49">
        <v>-1</v>
      </c>
      <c r="I931" s="50">
        <v>5</v>
      </c>
      <c r="J931" s="50">
        <v>3</v>
      </c>
      <c r="K931" s="50">
        <v>-1</v>
      </c>
      <c r="L931" s="51">
        <v>5</v>
      </c>
      <c r="M931" s="51">
        <v>3</v>
      </c>
      <c r="N931" s="51">
        <v>-1</v>
      </c>
    </row>
    <row r="932" spans="1:14" x14ac:dyDescent="0.35">
      <c r="A932" s="25">
        <f t="shared" si="17"/>
        <v>9</v>
      </c>
      <c r="B932" s="26" t="str">
        <f>VLOOKUP(A932,Banen!A$2:B$50,2,0)</f>
        <v>Tjur</v>
      </c>
      <c r="C932" s="48">
        <v>5</v>
      </c>
      <c r="D932" s="48">
        <v>3</v>
      </c>
      <c r="E932" s="48">
        <v>-1</v>
      </c>
      <c r="F932" s="49">
        <v>5</v>
      </c>
      <c r="G932" s="49">
        <v>3</v>
      </c>
      <c r="H932" s="49">
        <v>-1</v>
      </c>
      <c r="I932" s="50">
        <v>5</v>
      </c>
      <c r="J932" s="50">
        <v>3</v>
      </c>
      <c r="K932" s="50">
        <v>-1</v>
      </c>
      <c r="L932" s="51">
        <v>5</v>
      </c>
      <c r="M932" s="51">
        <v>3</v>
      </c>
      <c r="N932" s="51">
        <v>-1</v>
      </c>
    </row>
    <row r="933" spans="1:14" x14ac:dyDescent="0.35">
      <c r="A933" s="25">
        <f t="shared" si="17"/>
        <v>10</v>
      </c>
      <c r="B933" s="26" t="str">
        <f>VLOOKUP(A933,Banen!A$2:B$50,2,0)</f>
        <v>Vaskebjørn</v>
      </c>
      <c r="C933" s="48">
        <v>5</v>
      </c>
      <c r="D933" s="48">
        <v>3</v>
      </c>
      <c r="E933" s="48">
        <v>-1</v>
      </c>
      <c r="F933" s="49">
        <v>5</v>
      </c>
      <c r="G933" s="49">
        <v>3</v>
      </c>
      <c r="H933" s="49">
        <v>-1</v>
      </c>
      <c r="I933" s="50">
        <v>5</v>
      </c>
      <c r="J933" s="50">
        <v>3</v>
      </c>
      <c r="K933" s="50">
        <v>-1</v>
      </c>
      <c r="L933" s="51">
        <v>5</v>
      </c>
      <c r="M933" s="51">
        <v>3</v>
      </c>
      <c r="N933" s="51">
        <v>-1</v>
      </c>
    </row>
    <row r="934" spans="1:14" x14ac:dyDescent="0.35">
      <c r="A934" s="25">
        <f t="shared" si="17"/>
        <v>11</v>
      </c>
      <c r="B934" s="26" t="str">
        <f>VLOOKUP(A934,Banen!A$2:B$50,2,0)</f>
        <v>Kronhjort</v>
      </c>
      <c r="C934" s="48">
        <v>5</v>
      </c>
      <c r="D934" s="48">
        <v>3</v>
      </c>
      <c r="E934" s="48">
        <v>-1</v>
      </c>
      <c r="F934" s="49">
        <v>5</v>
      </c>
      <c r="G934" s="49">
        <v>3</v>
      </c>
      <c r="H934" s="49">
        <v>-1</v>
      </c>
      <c r="I934" s="50">
        <v>5</v>
      </c>
      <c r="J934" s="50">
        <v>3</v>
      </c>
      <c r="K934" s="50">
        <v>-1</v>
      </c>
      <c r="L934" s="51">
        <v>5</v>
      </c>
      <c r="M934" s="51">
        <v>3</v>
      </c>
      <c r="N934" s="51">
        <v>-1</v>
      </c>
    </row>
    <row r="935" spans="1:14" x14ac:dyDescent="0.35">
      <c r="A935" s="25">
        <f t="shared" si="17"/>
        <v>12</v>
      </c>
      <c r="B935" s="26" t="str">
        <f>VLOOKUP(A935,Banen!A$2:B$50,2,0)</f>
        <v>Dåhjort</v>
      </c>
      <c r="C935" s="48">
        <v>5</v>
      </c>
      <c r="D935" s="48">
        <v>3</v>
      </c>
      <c r="E935" s="48">
        <v>-1</v>
      </c>
      <c r="F935" s="49">
        <v>5</v>
      </c>
      <c r="G935" s="49">
        <v>3</v>
      </c>
      <c r="H935" s="49">
        <v>-1</v>
      </c>
      <c r="I935" s="50">
        <v>5</v>
      </c>
      <c r="J935" s="50">
        <v>3</v>
      </c>
      <c r="K935" s="50">
        <v>-1</v>
      </c>
      <c r="L935" s="51">
        <v>5</v>
      </c>
      <c r="M935" s="51">
        <v>3</v>
      </c>
      <c r="N935" s="51">
        <v>-1</v>
      </c>
    </row>
    <row r="936" spans="1:14" x14ac:dyDescent="0.35">
      <c r="A936" s="25">
        <f t="shared" si="17"/>
        <v>13</v>
      </c>
      <c r="B936" s="26" t="str">
        <f>VLOOKUP(A936,Banen!A$2:B$50,2,0)</f>
        <v>Stenbuk Brun</v>
      </c>
      <c r="C936" s="48">
        <v>5</v>
      </c>
      <c r="D936" s="48">
        <v>3</v>
      </c>
      <c r="E936" s="48">
        <v>-1</v>
      </c>
      <c r="F936" s="49">
        <v>5</v>
      </c>
      <c r="G936" s="49">
        <v>3</v>
      </c>
      <c r="H936" s="49">
        <v>-1</v>
      </c>
      <c r="I936" s="50">
        <v>5</v>
      </c>
      <c r="J936" s="50">
        <v>3</v>
      </c>
      <c r="K936" s="50">
        <v>-1</v>
      </c>
      <c r="L936" s="51">
        <v>5</v>
      </c>
      <c r="M936" s="51">
        <v>3</v>
      </c>
      <c r="N936" s="51">
        <v>-1</v>
      </c>
    </row>
    <row r="937" spans="1:14" x14ac:dyDescent="0.35">
      <c r="A937" s="25">
        <f t="shared" si="17"/>
        <v>14</v>
      </c>
      <c r="B937" s="26" t="str">
        <f>VLOOKUP(A937,Banen!A$2:B$50,2,0)</f>
        <v>And</v>
      </c>
      <c r="C937" s="48">
        <v>5</v>
      </c>
      <c r="D937" s="48">
        <v>3</v>
      </c>
      <c r="E937" s="48">
        <v>-1</v>
      </c>
      <c r="F937" s="49">
        <v>5</v>
      </c>
      <c r="G937" s="49">
        <v>3</v>
      </c>
      <c r="H937" s="49">
        <v>-1</v>
      </c>
      <c r="I937" s="50">
        <v>5</v>
      </c>
      <c r="J937" s="50">
        <v>3</v>
      </c>
      <c r="K937" s="50">
        <v>-1</v>
      </c>
      <c r="L937" s="51">
        <v>5</v>
      </c>
      <c r="M937" s="51">
        <v>3</v>
      </c>
      <c r="N937" s="51">
        <v>-1</v>
      </c>
    </row>
    <row r="938" spans="1:14" x14ac:dyDescent="0.35">
      <c r="A938" s="25">
        <f t="shared" si="17"/>
        <v>15</v>
      </c>
      <c r="B938" s="26" t="str">
        <f>VLOOKUP(A938,Banen!A$2:B$50,2,0)</f>
        <v>Kalkun</v>
      </c>
      <c r="C938" s="48">
        <v>5</v>
      </c>
      <c r="D938" s="48">
        <v>3</v>
      </c>
      <c r="E938" s="48">
        <v>-1</v>
      </c>
      <c r="F938" s="49">
        <v>5</v>
      </c>
      <c r="G938" s="49">
        <v>3</v>
      </c>
      <c r="H938" s="49">
        <v>-1</v>
      </c>
      <c r="I938" s="50">
        <v>5</v>
      </c>
      <c r="J938" s="50">
        <v>3</v>
      </c>
      <c r="K938" s="50">
        <v>-1</v>
      </c>
      <c r="L938" s="51">
        <v>5</v>
      </c>
      <c r="M938" s="51">
        <v>3</v>
      </c>
      <c r="N938" s="51">
        <v>-1</v>
      </c>
    </row>
    <row r="939" spans="1:14" x14ac:dyDescent="0.35">
      <c r="A939" s="25">
        <f t="shared" si="17"/>
        <v>16</v>
      </c>
      <c r="B939" s="26" t="str">
        <f>VLOOKUP(A939,Banen!A$2:B$50,2,0)</f>
        <v>Orne</v>
      </c>
      <c r="C939" s="48">
        <v>5</v>
      </c>
      <c r="D939" s="48">
        <v>3</v>
      </c>
      <c r="E939" s="48">
        <v>-1</v>
      </c>
      <c r="F939" s="49">
        <v>5</v>
      </c>
      <c r="G939" s="49">
        <v>3</v>
      </c>
      <c r="H939" s="49">
        <v>-1</v>
      </c>
      <c r="I939" s="50">
        <v>5</v>
      </c>
      <c r="J939" s="50">
        <v>3</v>
      </c>
      <c r="K939" s="50">
        <v>-1</v>
      </c>
      <c r="L939" s="51">
        <v>5</v>
      </c>
      <c r="M939" s="51">
        <v>3</v>
      </c>
      <c r="N939" s="51">
        <v>-1</v>
      </c>
    </row>
    <row r="940" spans="1:14" x14ac:dyDescent="0.35">
      <c r="A940" s="25">
        <f t="shared" si="17"/>
        <v>17</v>
      </c>
      <c r="B940" s="26" t="str">
        <f>VLOOKUP(A940,Banen!A$2:B$50,2,0)</f>
        <v>Gås</v>
      </c>
      <c r="C940" s="48">
        <v>5</v>
      </c>
      <c r="D940" s="48">
        <v>3</v>
      </c>
      <c r="E940" s="48">
        <v>-1</v>
      </c>
      <c r="F940" s="49">
        <v>5</v>
      </c>
      <c r="G940" s="49">
        <v>3</v>
      </c>
      <c r="H940" s="49">
        <v>-1</v>
      </c>
      <c r="I940" s="50">
        <v>5</v>
      </c>
      <c r="J940" s="50">
        <v>3</v>
      </c>
      <c r="K940" s="50">
        <v>-1</v>
      </c>
      <c r="L940" s="51">
        <v>5</v>
      </c>
      <c r="M940" s="51">
        <v>3</v>
      </c>
      <c r="N940" s="51">
        <v>-1</v>
      </c>
    </row>
    <row r="941" spans="1:14" x14ac:dyDescent="0.35">
      <c r="A941" s="25">
        <f t="shared" si="17"/>
        <v>18</v>
      </c>
      <c r="B941" s="26" t="str">
        <f>VLOOKUP(A941,Banen!A$2:B$50,2,0)</f>
        <v>Stenbuk Hvid</v>
      </c>
      <c r="C941" s="48">
        <v>5</v>
      </c>
      <c r="D941" s="48">
        <v>3</v>
      </c>
      <c r="E941" s="48">
        <v>-1</v>
      </c>
      <c r="F941" s="49">
        <v>5</v>
      </c>
      <c r="G941" s="49">
        <v>3</v>
      </c>
      <c r="H941" s="49">
        <v>-1</v>
      </c>
      <c r="I941" s="50">
        <v>5</v>
      </c>
      <c r="J941" s="50">
        <v>3</v>
      </c>
      <c r="K941" s="50">
        <v>-1</v>
      </c>
      <c r="L941" s="51">
        <v>5</v>
      </c>
      <c r="M941" s="51">
        <v>3</v>
      </c>
      <c r="N941" s="51">
        <v>-1</v>
      </c>
    </row>
    <row r="942" spans="1:14" x14ac:dyDescent="0.35">
      <c r="A942" s="25">
        <f t="shared" si="17"/>
        <v>19</v>
      </c>
      <c r="B942" s="26" t="str">
        <f>VLOOKUP(A942,Banen!A$2:B$50,2,0)</f>
        <v>Muflon</v>
      </c>
      <c r="C942" s="48">
        <v>5</v>
      </c>
      <c r="D942" s="48">
        <v>3</v>
      </c>
      <c r="E942" s="48">
        <v>-1</v>
      </c>
      <c r="F942" s="49">
        <v>5</v>
      </c>
      <c r="G942" s="49">
        <v>3</v>
      </c>
      <c r="H942" s="49">
        <v>-1</v>
      </c>
      <c r="I942" s="50">
        <v>5</v>
      </c>
      <c r="J942" s="50">
        <v>3</v>
      </c>
      <c r="K942" s="50">
        <v>-1</v>
      </c>
      <c r="L942" s="51">
        <v>5</v>
      </c>
      <c r="M942" s="51">
        <v>3</v>
      </c>
      <c r="N942" s="51">
        <v>-1</v>
      </c>
    </row>
    <row r="943" spans="1:14" x14ac:dyDescent="0.35">
      <c r="A943" s="25">
        <f t="shared" si="17"/>
        <v>20</v>
      </c>
      <c r="B943" s="26" t="str">
        <f>VLOOKUP(A943,Banen!A$2:B$50,2,0)</f>
        <v>Rensdyr</v>
      </c>
      <c r="C943" s="48">
        <v>5</v>
      </c>
      <c r="D943" s="48">
        <v>3</v>
      </c>
      <c r="E943" s="48">
        <v>-1</v>
      </c>
      <c r="F943" s="49">
        <v>5</v>
      </c>
      <c r="G943" s="49">
        <v>3</v>
      </c>
      <c r="H943" s="49">
        <v>-1</v>
      </c>
      <c r="I943" s="50">
        <v>5</v>
      </c>
      <c r="J943" s="50">
        <v>3</v>
      </c>
      <c r="K943" s="50">
        <v>-1</v>
      </c>
      <c r="L943" s="51">
        <v>5</v>
      </c>
      <c r="M943" s="51">
        <v>3</v>
      </c>
      <c r="N943" s="51">
        <v>-1</v>
      </c>
    </row>
    <row r="944" spans="1:14" x14ac:dyDescent="0.35">
      <c r="A944" s="25">
        <f t="shared" si="17"/>
        <v>21</v>
      </c>
      <c r="B944" s="26" t="str">
        <f>VLOOKUP(A944,Banen!A$2:B$50,2,0)</f>
        <v>Kok</v>
      </c>
      <c r="C944" s="48">
        <v>5</v>
      </c>
      <c r="D944" s="48">
        <v>3</v>
      </c>
      <c r="E944" s="48">
        <v>-1</v>
      </c>
      <c r="F944" s="49">
        <v>5</v>
      </c>
      <c r="G944" s="49">
        <v>3</v>
      </c>
      <c r="H944" s="49">
        <v>-1</v>
      </c>
      <c r="I944" s="50">
        <v>5</v>
      </c>
      <c r="J944" s="50">
        <v>3</v>
      </c>
      <c r="K944" s="50">
        <v>-1</v>
      </c>
      <c r="L944" s="51">
        <v>5</v>
      </c>
      <c r="M944" s="51">
        <v>3</v>
      </c>
      <c r="N944" s="51">
        <v>-1</v>
      </c>
    </row>
    <row r="945" spans="1:14" x14ac:dyDescent="0.35">
      <c r="A945" s="25">
        <f t="shared" si="17"/>
        <v>22</v>
      </c>
      <c r="B945" s="26" t="str">
        <f>VLOOKUP(A945,Banen!A$2:B$50,2,0)</f>
        <v>Bæver</v>
      </c>
      <c r="C945" s="48">
        <v>5</v>
      </c>
      <c r="D945" s="48">
        <v>3</v>
      </c>
      <c r="E945" s="48">
        <v>-1</v>
      </c>
      <c r="F945" s="49">
        <v>5</v>
      </c>
      <c r="G945" s="49">
        <v>3</v>
      </c>
      <c r="H945" s="49">
        <v>-1</v>
      </c>
      <c r="I945" s="50">
        <v>5</v>
      </c>
      <c r="J945" s="50">
        <v>3</v>
      </c>
      <c r="K945" s="50">
        <v>-1</v>
      </c>
      <c r="L945" s="51">
        <v>5</v>
      </c>
      <c r="M945" s="51">
        <v>3</v>
      </c>
      <c r="N945" s="51">
        <v>-1</v>
      </c>
    </row>
    <row r="946" spans="1:14" x14ac:dyDescent="0.35">
      <c r="A946" s="25">
        <f t="shared" si="17"/>
        <v>23</v>
      </c>
      <c r="B946" s="26" t="str">
        <f>VLOOKUP(A946,Banen!A$2:B$50,2,0)</f>
        <v>Ulv</v>
      </c>
      <c r="C946" s="48">
        <v>5</v>
      </c>
      <c r="D946" s="48">
        <v>3</v>
      </c>
      <c r="E946" s="48">
        <v>-1</v>
      </c>
      <c r="F946" s="49">
        <v>5</v>
      </c>
      <c r="G946" s="49">
        <v>3</v>
      </c>
      <c r="H946" s="49">
        <v>-1</v>
      </c>
      <c r="I946" s="50">
        <v>5</v>
      </c>
      <c r="J946" s="50">
        <v>3</v>
      </c>
      <c r="K946" s="50">
        <v>-1</v>
      </c>
      <c r="L946" s="51">
        <v>5</v>
      </c>
      <c r="M946" s="51">
        <v>3</v>
      </c>
      <c r="N946" s="51">
        <v>-1</v>
      </c>
    </row>
    <row r="947" spans="1:14" x14ac:dyDescent="0.35">
      <c r="A947" s="25">
        <f t="shared" si="17"/>
        <v>24</v>
      </c>
      <c r="B947" s="26" t="str">
        <f>VLOOKUP(A947,Banen!A$2:B$50,2,0)</f>
        <v>Grævling</v>
      </c>
      <c r="C947" s="48">
        <v>5</v>
      </c>
      <c r="D947" s="48">
        <v>3</v>
      </c>
      <c r="E947" s="48">
        <v>-1</v>
      </c>
      <c r="F947" s="49">
        <v>5</v>
      </c>
      <c r="G947" s="49">
        <v>3</v>
      </c>
      <c r="H947" s="49">
        <v>-1</v>
      </c>
      <c r="I947" s="50">
        <v>5</v>
      </c>
      <c r="J947" s="50">
        <v>3</v>
      </c>
      <c r="K947" s="50">
        <v>-1</v>
      </c>
      <c r="L947" s="51">
        <v>5</v>
      </c>
      <c r="M947" s="51">
        <v>3</v>
      </c>
      <c r="N947" s="51">
        <v>-1</v>
      </c>
    </row>
    <row r="948" spans="1:14" x14ac:dyDescent="0.35">
      <c r="A948" s="25">
        <f t="shared" si="17"/>
        <v>25</v>
      </c>
      <c r="B948" s="26" t="str">
        <f>VLOOKUP(A948,Banen!A$2:B$50,2,0)</f>
        <v>Urfugl</v>
      </c>
      <c r="C948" s="48">
        <v>5</v>
      </c>
      <c r="D948" s="48">
        <v>3</v>
      </c>
      <c r="E948" s="48">
        <v>-1</v>
      </c>
      <c r="F948" s="49">
        <v>5</v>
      </c>
      <c r="G948" s="49">
        <v>3</v>
      </c>
      <c r="H948" s="49">
        <v>-1</v>
      </c>
      <c r="I948" s="50">
        <v>5</v>
      </c>
      <c r="J948" s="50">
        <v>3</v>
      </c>
      <c r="K948" s="50">
        <v>-1</v>
      </c>
      <c r="L948" s="51">
        <v>5</v>
      </c>
      <c r="M948" s="51">
        <v>3</v>
      </c>
      <c r="N948" s="51">
        <v>-1</v>
      </c>
    </row>
    <row r="949" spans="1:14" x14ac:dyDescent="0.35">
      <c r="A949" s="25">
        <f t="shared" si="17"/>
        <v>26</v>
      </c>
      <c r="B949" s="26" t="str">
        <f>VLOOKUP(A949,Banen!A$2:B$50,2,0)</f>
        <v>Odder</v>
      </c>
      <c r="C949" s="48">
        <v>5</v>
      </c>
      <c r="D949" s="48">
        <v>3</v>
      </c>
      <c r="E949" s="48">
        <v>-1</v>
      </c>
      <c r="F949" s="49">
        <v>5</v>
      </c>
      <c r="G949" s="49">
        <v>3</v>
      </c>
      <c r="H949" s="49">
        <v>-1</v>
      </c>
      <c r="I949" s="50">
        <v>5</v>
      </c>
      <c r="J949" s="50">
        <v>3</v>
      </c>
      <c r="K949" s="50">
        <v>-1</v>
      </c>
      <c r="L949" s="51">
        <v>5</v>
      </c>
      <c r="M949" s="51">
        <v>3</v>
      </c>
      <c r="N949" s="51">
        <v>-1</v>
      </c>
    </row>
    <row r="950" spans="1:14" x14ac:dyDescent="0.35">
      <c r="A950" s="25">
        <f t="shared" si="17"/>
        <v>27</v>
      </c>
      <c r="B950" s="26" t="str">
        <f>VLOOKUP(A950,Banen!A$2:B$50,2,0)</f>
        <v>Rå</v>
      </c>
      <c r="C950" s="48">
        <v>5</v>
      </c>
      <c r="D950" s="48">
        <v>3</v>
      </c>
      <c r="E950" s="48">
        <v>-1</v>
      </c>
      <c r="F950" s="49">
        <v>5</v>
      </c>
      <c r="G950" s="49">
        <v>3</v>
      </c>
      <c r="H950" s="49">
        <v>-1</v>
      </c>
      <c r="I950" s="50">
        <v>5</v>
      </c>
      <c r="J950" s="50">
        <v>3</v>
      </c>
      <c r="K950" s="50">
        <v>-1</v>
      </c>
      <c r="L950" s="51">
        <v>5</v>
      </c>
      <c r="M950" s="51">
        <v>3</v>
      </c>
      <c r="N950" s="51">
        <v>-1</v>
      </c>
    </row>
    <row r="951" spans="1:14" x14ac:dyDescent="0.35">
      <c r="A951" s="25">
        <f t="shared" si="17"/>
        <v>28</v>
      </c>
      <c r="B951" s="26" t="str">
        <f>VLOOKUP(A951,Banen!A$2:B$50,2,0)</f>
        <v>Ræv</v>
      </c>
      <c r="C951" s="48">
        <v>5</v>
      </c>
      <c r="D951" s="48">
        <v>3</v>
      </c>
      <c r="E951" s="48">
        <v>-1</v>
      </c>
      <c r="F951" s="49">
        <v>5</v>
      </c>
      <c r="G951" s="49">
        <v>3</v>
      </c>
      <c r="H951" s="49">
        <v>-1</v>
      </c>
      <c r="I951" s="50">
        <v>5</v>
      </c>
      <c r="J951" s="50">
        <v>3</v>
      </c>
      <c r="K951" s="50">
        <v>-1</v>
      </c>
      <c r="L951" s="51">
        <v>5</v>
      </c>
      <c r="M951" s="51">
        <v>3</v>
      </c>
      <c r="N951" s="51">
        <v>-1</v>
      </c>
    </row>
    <row r="952" spans="1:14" x14ac:dyDescent="0.35">
      <c r="A952" s="25">
        <f t="shared" si="17"/>
        <v>29</v>
      </c>
      <c r="B952" s="26" t="str">
        <f>VLOOKUP(A952,Banen!A$2:B$50,2,0)</f>
        <v>Hare</v>
      </c>
      <c r="C952" s="48">
        <v>5</v>
      </c>
      <c r="D952" s="48">
        <v>3</v>
      </c>
      <c r="E952" s="48">
        <v>-1</v>
      </c>
      <c r="F952" s="49">
        <v>5</v>
      </c>
      <c r="G952" s="49">
        <v>3</v>
      </c>
      <c r="H952" s="49">
        <v>-1</v>
      </c>
      <c r="I952" s="50">
        <v>5</v>
      </c>
      <c r="J952" s="50">
        <v>3</v>
      </c>
      <c r="K952" s="50">
        <v>-1</v>
      </c>
      <c r="L952" s="51">
        <v>5</v>
      </c>
      <c r="M952" s="51">
        <v>3</v>
      </c>
      <c r="N952" s="51">
        <v>-1</v>
      </c>
    </row>
    <row r="953" spans="1:14" x14ac:dyDescent="0.35">
      <c r="A953" s="25">
        <f t="shared" si="17"/>
        <v>30</v>
      </c>
      <c r="B953" s="26" t="str">
        <f>VLOOKUP(A953,Banen!A$2:B$50,2,0)</f>
        <v>Løbene Gris</v>
      </c>
      <c r="C953" s="48">
        <v>5</v>
      </c>
      <c r="D953" s="48">
        <v>3</v>
      </c>
      <c r="E953" s="48">
        <v>-1</v>
      </c>
      <c r="F953" s="49">
        <v>5</v>
      </c>
      <c r="G953" s="49">
        <v>3</v>
      </c>
      <c r="H953" s="49">
        <v>-1</v>
      </c>
      <c r="I953" s="50">
        <v>5</v>
      </c>
      <c r="J953" s="50">
        <v>3</v>
      </c>
      <c r="K953" s="50">
        <v>-1</v>
      </c>
      <c r="L953" s="51">
        <v>5</v>
      </c>
      <c r="M953" s="51">
        <v>3</v>
      </c>
      <c r="N953" s="51">
        <v>-1</v>
      </c>
    </row>
    <row r="954" spans="1:14" x14ac:dyDescent="0.35">
      <c r="A954" s="25">
        <f t="shared" si="17"/>
        <v>31</v>
      </c>
      <c r="B954" s="26">
        <f>VLOOKUP(A954,Banen!A$2:B$50,2,0)</f>
        <v>0</v>
      </c>
      <c r="C954" s="48">
        <v>5</v>
      </c>
      <c r="D954" s="48">
        <v>3</v>
      </c>
      <c r="E954" s="48">
        <v>-1</v>
      </c>
      <c r="F954" s="49">
        <v>5</v>
      </c>
      <c r="G954" s="49">
        <v>3</v>
      </c>
      <c r="H954" s="49">
        <v>-1</v>
      </c>
      <c r="I954" s="50">
        <v>5</v>
      </c>
      <c r="J954" s="50">
        <v>3</v>
      </c>
      <c r="K954" s="50">
        <v>-1</v>
      </c>
      <c r="L954" s="51">
        <v>5</v>
      </c>
      <c r="M954" s="51">
        <v>3</v>
      </c>
      <c r="N954" s="51">
        <v>-1</v>
      </c>
    </row>
    <row r="955" spans="1:14" x14ac:dyDescent="0.35">
      <c r="A955" s="25">
        <f t="shared" si="17"/>
        <v>32</v>
      </c>
      <c r="B955" s="26">
        <f>VLOOKUP(A955,Banen!A$2:B$50,2,0)</f>
        <v>0</v>
      </c>
      <c r="C955" s="48">
        <v>5</v>
      </c>
      <c r="D955" s="48">
        <v>3</v>
      </c>
      <c r="E955" s="48">
        <v>-1</v>
      </c>
      <c r="F955" s="49">
        <v>5</v>
      </c>
      <c r="G955" s="49">
        <v>3</v>
      </c>
      <c r="H955" s="49">
        <v>-1</v>
      </c>
      <c r="I955" s="50">
        <v>5</v>
      </c>
      <c r="J955" s="50">
        <v>3</v>
      </c>
      <c r="K955" s="50">
        <v>-1</v>
      </c>
      <c r="L955" s="51">
        <v>5</v>
      </c>
      <c r="M955" s="51">
        <v>3</v>
      </c>
      <c r="N955" s="51">
        <v>-1</v>
      </c>
    </row>
    <row r="956" spans="1:14" x14ac:dyDescent="0.35">
      <c r="A956" s="25">
        <f t="shared" si="17"/>
        <v>33</v>
      </c>
      <c r="B956" s="26">
        <f>VLOOKUP(A956,Banen!A$2:B$50,2,0)</f>
        <v>0</v>
      </c>
      <c r="C956" s="48">
        <v>5</v>
      </c>
      <c r="D956" s="48">
        <v>3</v>
      </c>
      <c r="E956" s="48">
        <v>-1</v>
      </c>
      <c r="F956" s="49">
        <v>5</v>
      </c>
      <c r="G956" s="49">
        <v>3</v>
      </c>
      <c r="H956" s="49">
        <v>-1</v>
      </c>
      <c r="I956" s="50">
        <v>5</v>
      </c>
      <c r="J956" s="50">
        <v>3</v>
      </c>
      <c r="K956" s="50">
        <v>-1</v>
      </c>
      <c r="L956" s="51">
        <v>5</v>
      </c>
      <c r="M956" s="51">
        <v>3</v>
      </c>
      <c r="N956" s="51">
        <v>-1</v>
      </c>
    </row>
    <row r="957" spans="1:14" x14ac:dyDescent="0.35">
      <c r="A957" s="25">
        <f t="shared" si="17"/>
        <v>34</v>
      </c>
      <c r="B957" s="26">
        <f>VLOOKUP(A957,Banen!A$2:B$50,2,0)</f>
        <v>0</v>
      </c>
      <c r="C957" s="48">
        <v>5</v>
      </c>
      <c r="D957" s="48">
        <v>3</v>
      </c>
      <c r="E957" s="48">
        <v>-1</v>
      </c>
      <c r="F957" s="49">
        <v>5</v>
      </c>
      <c r="G957" s="49">
        <v>3</v>
      </c>
      <c r="H957" s="49">
        <v>-1</v>
      </c>
      <c r="I957" s="50">
        <v>5</v>
      </c>
      <c r="J957" s="50">
        <v>3</v>
      </c>
      <c r="K957" s="50">
        <v>-1</v>
      </c>
      <c r="L957" s="51">
        <v>5</v>
      </c>
      <c r="M957" s="51">
        <v>3</v>
      </c>
      <c r="N957" s="51">
        <v>-1</v>
      </c>
    </row>
    <row r="958" spans="1:14" x14ac:dyDescent="0.35">
      <c r="A958" s="25">
        <f t="shared" si="17"/>
        <v>35</v>
      </c>
      <c r="B958" s="26">
        <f>VLOOKUP(A958,Banen!A$2:B$50,2,0)</f>
        <v>0</v>
      </c>
      <c r="C958" s="48">
        <v>5</v>
      </c>
      <c r="D958" s="48">
        <v>3</v>
      </c>
      <c r="E958" s="48">
        <v>-1</v>
      </c>
      <c r="F958" s="49">
        <v>5</v>
      </c>
      <c r="G958" s="49">
        <v>3</v>
      </c>
      <c r="H958" s="49">
        <v>-1</v>
      </c>
      <c r="I958" s="50">
        <v>5</v>
      </c>
      <c r="J958" s="50">
        <v>3</v>
      </c>
      <c r="K958" s="50">
        <v>-1</v>
      </c>
      <c r="L958" s="51">
        <v>5</v>
      </c>
      <c r="M958" s="51">
        <v>3</v>
      </c>
      <c r="N958" s="51">
        <v>-1</v>
      </c>
    </row>
    <row r="959" spans="1:14" x14ac:dyDescent="0.35">
      <c r="A959" s="25">
        <f t="shared" si="17"/>
        <v>36</v>
      </c>
      <c r="B959" s="26">
        <f>VLOOKUP(A959,Banen!A$2:B$50,2,0)</f>
        <v>0</v>
      </c>
      <c r="C959" s="48">
        <v>5</v>
      </c>
      <c r="D959" s="48">
        <v>3</v>
      </c>
      <c r="E959" s="48">
        <v>-1</v>
      </c>
      <c r="F959" s="49">
        <v>5</v>
      </c>
      <c r="G959" s="49">
        <v>3</v>
      </c>
      <c r="H959" s="49">
        <v>-1</v>
      </c>
      <c r="I959" s="50">
        <v>5</v>
      </c>
      <c r="J959" s="50">
        <v>3</v>
      </c>
      <c r="K959" s="50">
        <v>-1</v>
      </c>
      <c r="L959" s="51">
        <v>5</v>
      </c>
      <c r="M959" s="51">
        <v>3</v>
      </c>
      <c r="N959" s="51">
        <v>-1</v>
      </c>
    </row>
    <row r="960" spans="1:14" x14ac:dyDescent="0.35">
      <c r="A960" s="25">
        <f t="shared" si="17"/>
        <v>37</v>
      </c>
      <c r="B960" s="26">
        <f>VLOOKUP(A960,Banen!A$2:B$50,2,0)</f>
        <v>0</v>
      </c>
      <c r="C960" s="48">
        <v>5</v>
      </c>
      <c r="D960" s="48">
        <v>3</v>
      </c>
      <c r="E960" s="48">
        <v>-1</v>
      </c>
      <c r="F960" s="49">
        <v>5</v>
      </c>
      <c r="G960" s="49">
        <v>3</v>
      </c>
      <c r="H960" s="49">
        <v>-1</v>
      </c>
      <c r="I960" s="50">
        <v>5</v>
      </c>
      <c r="J960" s="50">
        <v>3</v>
      </c>
      <c r="K960" s="50">
        <v>-1</v>
      </c>
      <c r="L960" s="51">
        <v>5</v>
      </c>
      <c r="M960" s="51">
        <v>3</v>
      </c>
      <c r="N960" s="51">
        <v>-1</v>
      </c>
    </row>
    <row r="961" spans="1:16" x14ac:dyDescent="0.35">
      <c r="A961" s="25">
        <f t="shared" si="17"/>
        <v>38</v>
      </c>
      <c r="B961" s="26">
        <f>VLOOKUP(A961,Banen!A$2:B$50,2,0)</f>
        <v>0</v>
      </c>
      <c r="C961" s="48">
        <v>5</v>
      </c>
      <c r="D961" s="48">
        <v>3</v>
      </c>
      <c r="E961" s="48">
        <v>-1</v>
      </c>
      <c r="F961" s="49">
        <v>5</v>
      </c>
      <c r="G961" s="49">
        <v>3</v>
      </c>
      <c r="H961" s="49">
        <v>-1</v>
      </c>
      <c r="I961" s="50">
        <v>5</v>
      </c>
      <c r="J961" s="50">
        <v>3</v>
      </c>
      <c r="K961" s="50">
        <v>-1</v>
      </c>
      <c r="L961" s="51">
        <v>5</v>
      </c>
      <c r="M961" s="51">
        <v>3</v>
      </c>
      <c r="N961" s="51">
        <v>-1</v>
      </c>
    </row>
    <row r="962" spans="1:16" x14ac:dyDescent="0.35">
      <c r="A962" s="25">
        <f t="shared" si="17"/>
        <v>39</v>
      </c>
      <c r="B962" s="26">
        <f>VLOOKUP(A962,Banen!A$2:B$50,2,0)</f>
        <v>0</v>
      </c>
      <c r="C962" s="48">
        <v>5</v>
      </c>
      <c r="D962" s="48">
        <v>3</v>
      </c>
      <c r="E962" s="48">
        <v>-1</v>
      </c>
      <c r="F962" s="49">
        <v>5</v>
      </c>
      <c r="G962" s="49">
        <v>3</v>
      </c>
      <c r="H962" s="49">
        <v>-1</v>
      </c>
      <c r="I962" s="50">
        <v>5</v>
      </c>
      <c r="J962" s="50">
        <v>3</v>
      </c>
      <c r="K962" s="50">
        <v>-1</v>
      </c>
      <c r="L962" s="51">
        <v>5</v>
      </c>
      <c r="M962" s="51">
        <v>3</v>
      </c>
      <c r="N962" s="51">
        <v>-1</v>
      </c>
    </row>
    <row r="963" spans="1:16" x14ac:dyDescent="0.35">
      <c r="A963" s="25">
        <f t="shared" si="17"/>
        <v>40</v>
      </c>
      <c r="B963" s="26">
        <f>VLOOKUP(A963,Banen!A$2:B$50,2,0)</f>
        <v>0</v>
      </c>
      <c r="C963" s="48">
        <v>5</v>
      </c>
      <c r="D963" s="48">
        <v>3</v>
      </c>
      <c r="E963" s="48">
        <v>-1</v>
      </c>
      <c r="F963" s="49">
        <v>5</v>
      </c>
      <c r="G963" s="49">
        <v>3</v>
      </c>
      <c r="H963" s="49">
        <v>-1</v>
      </c>
      <c r="I963" s="50">
        <v>5</v>
      </c>
      <c r="J963" s="50">
        <v>3</v>
      </c>
      <c r="K963" s="50">
        <v>-1</v>
      </c>
      <c r="L963" s="51">
        <v>5</v>
      </c>
      <c r="M963" s="51">
        <v>3</v>
      </c>
      <c r="N963" s="51">
        <v>-1</v>
      </c>
    </row>
    <row r="964" spans="1:16" x14ac:dyDescent="0.35">
      <c r="C964" s="1"/>
      <c r="D964" s="1"/>
      <c r="E964" s="1"/>
      <c r="F964" s="1"/>
    </row>
    <row r="966" spans="1:16" x14ac:dyDescent="0.35">
      <c r="B966" s="28" t="s">
        <v>63</v>
      </c>
      <c r="C966" s="83"/>
      <c r="D966" s="29"/>
      <c r="E966" s="30"/>
      <c r="F966" s="102"/>
      <c r="G966" s="103"/>
      <c r="H966" s="104"/>
      <c r="I966" s="102"/>
      <c r="J966" s="103"/>
      <c r="K966" s="104"/>
      <c r="L966" s="102"/>
      <c r="M966" s="103"/>
      <c r="N966" s="104"/>
      <c r="O966" s="105" t="str">
        <f>Startliste!A4</f>
        <v>JLT 22796394</v>
      </c>
      <c r="P966" s="106"/>
    </row>
    <row r="967" spans="1:16" x14ac:dyDescent="0.35">
      <c r="B967" s="28" t="s">
        <v>64</v>
      </c>
      <c r="C967" s="83"/>
      <c r="D967" s="29"/>
      <c r="E967" s="30"/>
      <c r="F967" s="102"/>
      <c r="G967" s="103"/>
      <c r="H967" s="104"/>
      <c r="I967" s="102"/>
      <c r="J967" s="103"/>
      <c r="K967" s="104"/>
      <c r="L967" s="102"/>
      <c r="M967" s="103"/>
      <c r="N967" s="104"/>
      <c r="O967" s="106"/>
      <c r="P967" s="106"/>
    </row>
    <row r="968" spans="1:16" x14ac:dyDescent="0.35">
      <c r="B968" s="28" t="s">
        <v>65</v>
      </c>
      <c r="C968" s="83"/>
      <c r="D968" s="31"/>
      <c r="E968" s="30"/>
      <c r="F968" s="102"/>
      <c r="G968" s="103"/>
      <c r="H968" s="104"/>
      <c r="I968" s="102"/>
      <c r="J968" s="103"/>
      <c r="K968" s="104"/>
      <c r="L968" s="102"/>
      <c r="M968" s="103"/>
      <c r="N968" s="104"/>
      <c r="O968" s="106"/>
      <c r="P968" s="106"/>
    </row>
    <row r="969" spans="1:16" x14ac:dyDescent="0.35">
      <c r="B969" s="2"/>
      <c r="C969" s="2"/>
      <c r="D969" s="2"/>
      <c r="E969" s="2"/>
      <c r="F969" s="2"/>
      <c r="G969" s="2"/>
      <c r="H969" s="2"/>
      <c r="I969" s="2"/>
      <c r="J969" s="2"/>
      <c r="K969" s="2"/>
      <c r="L969" s="2"/>
      <c r="M969" s="2"/>
      <c r="N969" s="2"/>
      <c r="O969" s="106"/>
      <c r="P969" s="106"/>
    </row>
    <row r="970" spans="1:16" x14ac:dyDescent="0.35">
      <c r="B970" s="28" t="s">
        <v>66</v>
      </c>
      <c r="C970" s="102"/>
      <c r="D970" s="103"/>
      <c r="E970" s="104"/>
      <c r="F970" s="102"/>
      <c r="G970" s="103"/>
      <c r="H970" s="104"/>
      <c r="I970" s="102"/>
      <c r="J970" s="103"/>
      <c r="K970" s="104"/>
      <c r="L970" s="102"/>
      <c r="M970" s="103"/>
      <c r="N970" s="104"/>
      <c r="O970" s="106"/>
      <c r="P970" s="106"/>
    </row>
    <row r="973" spans="1:16" x14ac:dyDescent="0.35">
      <c r="B973" s="3" t="s">
        <v>60</v>
      </c>
    </row>
    <row r="974" spans="1:16" x14ac:dyDescent="0.35">
      <c r="B974" s="3">
        <f>B920+1</f>
        <v>19</v>
      </c>
    </row>
    <row r="975" spans="1:16" x14ac:dyDescent="0.35">
      <c r="A975" s="22"/>
      <c r="B975" s="23"/>
      <c r="C975" s="99">
        <f>Startliste!C75</f>
        <v>73</v>
      </c>
      <c r="D975" s="99"/>
      <c r="E975" s="99"/>
      <c r="F975" s="99">
        <f>Startliste!C76</f>
        <v>74</v>
      </c>
      <c r="G975" s="99"/>
      <c r="H975" s="99"/>
      <c r="I975" s="99">
        <f>Startliste!C77</f>
        <v>75</v>
      </c>
      <c r="J975" s="99"/>
      <c r="K975" s="99"/>
      <c r="L975" s="99">
        <f>Startliste!C78</f>
        <v>76</v>
      </c>
      <c r="M975" s="99"/>
      <c r="N975" s="99"/>
    </row>
    <row r="976" spans="1:16" x14ac:dyDescent="0.35">
      <c r="A976" s="22"/>
      <c r="B976" s="23"/>
      <c r="C976" s="100">
        <f>Startliste!D75</f>
        <v>0</v>
      </c>
      <c r="D976" s="100"/>
      <c r="E976" s="100"/>
      <c r="F976" s="100">
        <f>Startliste!D76</f>
        <v>0</v>
      </c>
      <c r="G976" s="100"/>
      <c r="H976" s="100"/>
      <c r="I976" s="100">
        <f>Startliste!D77</f>
        <v>0</v>
      </c>
      <c r="J976" s="100"/>
      <c r="K976" s="100"/>
      <c r="L976" s="100">
        <f>Startliste!D78</f>
        <v>0</v>
      </c>
      <c r="M976" s="100"/>
      <c r="N976" s="100"/>
    </row>
    <row r="977" spans="1:16" x14ac:dyDescent="0.35">
      <c r="A977" s="85" t="s">
        <v>67</v>
      </c>
      <c r="B977" s="24" t="s">
        <v>68</v>
      </c>
      <c r="C977" s="101"/>
      <c r="D977" s="101"/>
      <c r="E977" s="101"/>
      <c r="F977" s="101"/>
      <c r="G977" s="101"/>
      <c r="H977" s="101"/>
      <c r="I977" s="101"/>
      <c r="J977" s="101"/>
      <c r="K977" s="101"/>
      <c r="L977" s="101"/>
      <c r="M977" s="101"/>
      <c r="N977" s="101"/>
      <c r="O977" s="5"/>
      <c r="P977" s="2"/>
    </row>
    <row r="978" spans="1:16" x14ac:dyDescent="0.35">
      <c r="A978" s="25">
        <v>1</v>
      </c>
      <c r="B978" s="26" t="str">
        <f>VLOOKUP(A978,Banen!A$2:B$50,2,0)</f>
        <v>Muflon</v>
      </c>
      <c r="C978" s="48">
        <v>5</v>
      </c>
      <c r="D978" s="48">
        <v>3</v>
      </c>
      <c r="E978" s="48">
        <v>-1</v>
      </c>
      <c r="F978" s="49">
        <v>5</v>
      </c>
      <c r="G978" s="49">
        <v>3</v>
      </c>
      <c r="H978" s="49">
        <v>-1</v>
      </c>
      <c r="I978" s="50">
        <v>5</v>
      </c>
      <c r="J978" s="50">
        <v>3</v>
      </c>
      <c r="K978" s="50">
        <v>-1</v>
      </c>
      <c r="L978" s="51">
        <v>5</v>
      </c>
      <c r="M978" s="51">
        <v>3</v>
      </c>
      <c r="N978" s="51">
        <v>-1</v>
      </c>
    </row>
    <row r="979" spans="1:16" x14ac:dyDescent="0.35">
      <c r="A979" s="25">
        <f>A978+1</f>
        <v>2</v>
      </c>
      <c r="B979" s="26" t="str">
        <f>VLOOKUP(A979,Banen!A$2:B$50,2,0)</f>
        <v>Kok</v>
      </c>
      <c r="C979" s="48">
        <v>5</v>
      </c>
      <c r="D979" s="48">
        <v>3</v>
      </c>
      <c r="E979" s="48">
        <v>-1</v>
      </c>
      <c r="F979" s="49">
        <v>5</v>
      </c>
      <c r="G979" s="49">
        <v>3</v>
      </c>
      <c r="H979" s="49">
        <v>-1</v>
      </c>
      <c r="I979" s="50">
        <v>5</v>
      </c>
      <c r="J979" s="50">
        <v>3</v>
      </c>
      <c r="K979" s="50">
        <v>-1</v>
      </c>
      <c r="L979" s="51">
        <v>5</v>
      </c>
      <c r="M979" s="51">
        <v>3</v>
      </c>
      <c r="N979" s="51">
        <v>-1</v>
      </c>
    </row>
    <row r="980" spans="1:16" x14ac:dyDescent="0.35">
      <c r="A980" s="25">
        <f t="shared" ref="A980:A1017" si="18">A979+1</f>
        <v>3</v>
      </c>
      <c r="B980" s="26" t="str">
        <f>VLOOKUP(A980,Banen!A$2:B$50,2,0)</f>
        <v>Jærv</v>
      </c>
      <c r="C980" s="48">
        <v>5</v>
      </c>
      <c r="D980" s="48">
        <v>3</v>
      </c>
      <c r="E980" s="48">
        <v>-1</v>
      </c>
      <c r="F980" s="49">
        <v>5</v>
      </c>
      <c r="G980" s="49">
        <v>3</v>
      </c>
      <c r="H980" s="49">
        <v>-1</v>
      </c>
      <c r="I980" s="50">
        <v>5</v>
      </c>
      <c r="J980" s="50">
        <v>3</v>
      </c>
      <c r="K980" s="50">
        <v>-1</v>
      </c>
      <c r="L980" s="51">
        <v>5</v>
      </c>
      <c r="M980" s="51">
        <v>3</v>
      </c>
      <c r="N980" s="51">
        <v>-1</v>
      </c>
    </row>
    <row r="981" spans="1:16" x14ac:dyDescent="0.35">
      <c r="A981" s="25">
        <f t="shared" si="18"/>
        <v>4</v>
      </c>
      <c r="B981" s="26" t="str">
        <f>VLOOKUP(A981,Banen!A$2:B$50,2,0)</f>
        <v>Mårhund</v>
      </c>
      <c r="C981" s="48">
        <v>5</v>
      </c>
      <c r="D981" s="48">
        <v>3</v>
      </c>
      <c r="E981" s="48">
        <v>-1</v>
      </c>
      <c r="F981" s="49">
        <v>5</v>
      </c>
      <c r="G981" s="49">
        <v>3</v>
      </c>
      <c r="H981" s="49">
        <v>-1</v>
      </c>
      <c r="I981" s="50">
        <v>5</v>
      </c>
      <c r="J981" s="50">
        <v>3</v>
      </c>
      <c r="K981" s="50">
        <v>-1</v>
      </c>
      <c r="L981" s="51">
        <v>5</v>
      </c>
      <c r="M981" s="51">
        <v>3</v>
      </c>
      <c r="N981" s="51">
        <v>-1</v>
      </c>
    </row>
    <row r="982" spans="1:16" x14ac:dyDescent="0.35">
      <c r="A982" s="25">
        <f t="shared" si="18"/>
        <v>5</v>
      </c>
      <c r="B982" s="26" t="str">
        <f>VLOOKUP(A982,Banen!A$2:B$50,2,0)</f>
        <v>Bæver</v>
      </c>
      <c r="C982" s="48">
        <v>5</v>
      </c>
      <c r="D982" s="48">
        <v>3</v>
      </c>
      <c r="E982" s="48">
        <v>-1</v>
      </c>
      <c r="F982" s="49">
        <v>5</v>
      </c>
      <c r="G982" s="49">
        <v>3</v>
      </c>
      <c r="H982" s="49">
        <v>-1</v>
      </c>
      <c r="I982" s="50">
        <v>5</v>
      </c>
      <c r="J982" s="50">
        <v>3</v>
      </c>
      <c r="K982" s="50">
        <v>-1</v>
      </c>
      <c r="L982" s="51">
        <v>5</v>
      </c>
      <c r="M982" s="51">
        <v>3</v>
      </c>
      <c r="N982" s="51">
        <v>-1</v>
      </c>
    </row>
    <row r="983" spans="1:16" x14ac:dyDescent="0.35">
      <c r="A983" s="25">
        <f t="shared" si="18"/>
        <v>6</v>
      </c>
      <c r="B983" s="26" t="str">
        <f>VLOOKUP(A983,Banen!A$2:B$50,2,0)</f>
        <v>Buk</v>
      </c>
      <c r="C983" s="48">
        <v>5</v>
      </c>
      <c r="D983" s="48">
        <v>3</v>
      </c>
      <c r="E983" s="48">
        <v>-1</v>
      </c>
      <c r="F983" s="49">
        <v>5</v>
      </c>
      <c r="G983" s="49">
        <v>3</v>
      </c>
      <c r="H983" s="49">
        <v>-1</v>
      </c>
      <c r="I983" s="50">
        <v>5</v>
      </c>
      <c r="J983" s="50">
        <v>3</v>
      </c>
      <c r="K983" s="50">
        <v>-1</v>
      </c>
      <c r="L983" s="51">
        <v>5</v>
      </c>
      <c r="M983" s="51">
        <v>3</v>
      </c>
      <c r="N983" s="51">
        <v>-1</v>
      </c>
    </row>
    <row r="984" spans="1:16" x14ac:dyDescent="0.35">
      <c r="A984" s="25">
        <f t="shared" si="18"/>
        <v>7</v>
      </c>
      <c r="B984" s="26" t="str">
        <f>VLOOKUP(A984,Banen!A$2:B$50,2,0)</f>
        <v>Gimse</v>
      </c>
      <c r="C984" s="48">
        <v>5</v>
      </c>
      <c r="D984" s="48">
        <v>3</v>
      </c>
      <c r="E984" s="48">
        <v>-1</v>
      </c>
      <c r="F984" s="49">
        <v>5</v>
      </c>
      <c r="G984" s="49">
        <v>3</v>
      </c>
      <c r="H984" s="49">
        <v>-1</v>
      </c>
      <c r="I984" s="50">
        <v>5</v>
      </c>
      <c r="J984" s="50">
        <v>3</v>
      </c>
      <c r="K984" s="50">
        <v>-1</v>
      </c>
      <c r="L984" s="51">
        <v>5</v>
      </c>
      <c r="M984" s="51">
        <v>3</v>
      </c>
      <c r="N984" s="51">
        <v>-1</v>
      </c>
    </row>
    <row r="985" spans="1:16" x14ac:dyDescent="0.35">
      <c r="A985" s="25">
        <f t="shared" si="18"/>
        <v>8</v>
      </c>
      <c r="B985" s="26" t="str">
        <f>VLOOKUP(A985,Banen!A$2:B$50,2,0)</f>
        <v>Ræv</v>
      </c>
      <c r="C985" s="48">
        <v>5</v>
      </c>
      <c r="D985" s="48">
        <v>3</v>
      </c>
      <c r="E985" s="48">
        <v>-1</v>
      </c>
      <c r="F985" s="49">
        <v>5</v>
      </c>
      <c r="G985" s="49">
        <v>3</v>
      </c>
      <c r="H985" s="49">
        <v>-1</v>
      </c>
      <c r="I985" s="50">
        <v>5</v>
      </c>
      <c r="J985" s="50">
        <v>3</v>
      </c>
      <c r="K985" s="50">
        <v>-1</v>
      </c>
      <c r="L985" s="51">
        <v>5</v>
      </c>
      <c r="M985" s="51">
        <v>3</v>
      </c>
      <c r="N985" s="51">
        <v>-1</v>
      </c>
    </row>
    <row r="986" spans="1:16" x14ac:dyDescent="0.35">
      <c r="A986" s="25">
        <f t="shared" si="18"/>
        <v>9</v>
      </c>
      <c r="B986" s="26" t="str">
        <f>VLOOKUP(A986,Banen!A$2:B$50,2,0)</f>
        <v>Tjur</v>
      </c>
      <c r="C986" s="48">
        <v>5</v>
      </c>
      <c r="D986" s="48">
        <v>3</v>
      </c>
      <c r="E986" s="48">
        <v>-1</v>
      </c>
      <c r="F986" s="49">
        <v>5</v>
      </c>
      <c r="G986" s="49">
        <v>3</v>
      </c>
      <c r="H986" s="49">
        <v>-1</v>
      </c>
      <c r="I986" s="50">
        <v>5</v>
      </c>
      <c r="J986" s="50">
        <v>3</v>
      </c>
      <c r="K986" s="50">
        <v>-1</v>
      </c>
      <c r="L986" s="51">
        <v>5</v>
      </c>
      <c r="M986" s="51">
        <v>3</v>
      </c>
      <c r="N986" s="51">
        <v>-1</v>
      </c>
    </row>
    <row r="987" spans="1:16" x14ac:dyDescent="0.35">
      <c r="A987" s="25">
        <f t="shared" si="18"/>
        <v>10</v>
      </c>
      <c r="B987" s="26" t="str">
        <f>VLOOKUP(A987,Banen!A$2:B$50,2,0)</f>
        <v>Vaskebjørn</v>
      </c>
      <c r="C987" s="48">
        <v>5</v>
      </c>
      <c r="D987" s="48">
        <v>3</v>
      </c>
      <c r="E987" s="48">
        <v>-1</v>
      </c>
      <c r="F987" s="49">
        <v>5</v>
      </c>
      <c r="G987" s="49">
        <v>3</v>
      </c>
      <c r="H987" s="49">
        <v>-1</v>
      </c>
      <c r="I987" s="50">
        <v>5</v>
      </c>
      <c r="J987" s="50">
        <v>3</v>
      </c>
      <c r="K987" s="50">
        <v>-1</v>
      </c>
      <c r="L987" s="51">
        <v>5</v>
      </c>
      <c r="M987" s="51">
        <v>3</v>
      </c>
      <c r="N987" s="51">
        <v>-1</v>
      </c>
    </row>
    <row r="988" spans="1:16" x14ac:dyDescent="0.35">
      <c r="A988" s="25">
        <f t="shared" si="18"/>
        <v>11</v>
      </c>
      <c r="B988" s="26" t="str">
        <f>VLOOKUP(A988,Banen!A$2:B$50,2,0)</f>
        <v>Kronhjort</v>
      </c>
      <c r="C988" s="48">
        <v>5</v>
      </c>
      <c r="D988" s="48">
        <v>3</v>
      </c>
      <c r="E988" s="48">
        <v>-1</v>
      </c>
      <c r="F988" s="49">
        <v>5</v>
      </c>
      <c r="G988" s="49">
        <v>3</v>
      </c>
      <c r="H988" s="49">
        <v>-1</v>
      </c>
      <c r="I988" s="50">
        <v>5</v>
      </c>
      <c r="J988" s="50">
        <v>3</v>
      </c>
      <c r="K988" s="50">
        <v>-1</v>
      </c>
      <c r="L988" s="51">
        <v>5</v>
      </c>
      <c r="M988" s="51">
        <v>3</v>
      </c>
      <c r="N988" s="51">
        <v>-1</v>
      </c>
    </row>
    <row r="989" spans="1:16" x14ac:dyDescent="0.35">
      <c r="A989" s="25">
        <f t="shared" si="18"/>
        <v>12</v>
      </c>
      <c r="B989" s="26" t="str">
        <f>VLOOKUP(A989,Banen!A$2:B$50,2,0)</f>
        <v>Dåhjort</v>
      </c>
      <c r="C989" s="48">
        <v>5</v>
      </c>
      <c r="D989" s="48">
        <v>3</v>
      </c>
      <c r="E989" s="48">
        <v>-1</v>
      </c>
      <c r="F989" s="49">
        <v>5</v>
      </c>
      <c r="G989" s="49">
        <v>3</v>
      </c>
      <c r="H989" s="49">
        <v>-1</v>
      </c>
      <c r="I989" s="50">
        <v>5</v>
      </c>
      <c r="J989" s="50">
        <v>3</v>
      </c>
      <c r="K989" s="50">
        <v>-1</v>
      </c>
      <c r="L989" s="51">
        <v>5</v>
      </c>
      <c r="M989" s="51">
        <v>3</v>
      </c>
      <c r="N989" s="51">
        <v>-1</v>
      </c>
    </row>
    <row r="990" spans="1:16" x14ac:dyDescent="0.35">
      <c r="A990" s="25">
        <f t="shared" si="18"/>
        <v>13</v>
      </c>
      <c r="B990" s="26" t="str">
        <f>VLOOKUP(A990,Banen!A$2:B$50,2,0)</f>
        <v>Stenbuk Brun</v>
      </c>
      <c r="C990" s="48">
        <v>5</v>
      </c>
      <c r="D990" s="48">
        <v>3</v>
      </c>
      <c r="E990" s="48">
        <v>-1</v>
      </c>
      <c r="F990" s="49">
        <v>5</v>
      </c>
      <c r="G990" s="49">
        <v>3</v>
      </c>
      <c r="H990" s="49">
        <v>-1</v>
      </c>
      <c r="I990" s="50">
        <v>5</v>
      </c>
      <c r="J990" s="50">
        <v>3</v>
      </c>
      <c r="K990" s="50">
        <v>-1</v>
      </c>
      <c r="L990" s="51">
        <v>5</v>
      </c>
      <c r="M990" s="51">
        <v>3</v>
      </c>
      <c r="N990" s="51">
        <v>-1</v>
      </c>
    </row>
    <row r="991" spans="1:16" x14ac:dyDescent="0.35">
      <c r="A991" s="25">
        <f t="shared" si="18"/>
        <v>14</v>
      </c>
      <c r="B991" s="26" t="str">
        <f>VLOOKUP(A991,Banen!A$2:B$50,2,0)</f>
        <v>And</v>
      </c>
      <c r="C991" s="48">
        <v>5</v>
      </c>
      <c r="D991" s="48">
        <v>3</v>
      </c>
      <c r="E991" s="48">
        <v>-1</v>
      </c>
      <c r="F991" s="49">
        <v>5</v>
      </c>
      <c r="G991" s="49">
        <v>3</v>
      </c>
      <c r="H991" s="49">
        <v>-1</v>
      </c>
      <c r="I991" s="50">
        <v>5</v>
      </c>
      <c r="J991" s="50">
        <v>3</v>
      </c>
      <c r="K991" s="50">
        <v>-1</v>
      </c>
      <c r="L991" s="51">
        <v>5</v>
      </c>
      <c r="M991" s="51">
        <v>3</v>
      </c>
      <c r="N991" s="51">
        <v>-1</v>
      </c>
    </row>
    <row r="992" spans="1:16" x14ac:dyDescent="0.35">
      <c r="A992" s="25">
        <f t="shared" si="18"/>
        <v>15</v>
      </c>
      <c r="B992" s="26" t="str">
        <f>VLOOKUP(A992,Banen!A$2:B$50,2,0)</f>
        <v>Kalkun</v>
      </c>
      <c r="C992" s="48">
        <v>5</v>
      </c>
      <c r="D992" s="48">
        <v>3</v>
      </c>
      <c r="E992" s="48">
        <v>-1</v>
      </c>
      <c r="F992" s="49">
        <v>5</v>
      </c>
      <c r="G992" s="49">
        <v>3</v>
      </c>
      <c r="H992" s="49">
        <v>-1</v>
      </c>
      <c r="I992" s="50">
        <v>5</v>
      </c>
      <c r="J992" s="50">
        <v>3</v>
      </c>
      <c r="K992" s="50">
        <v>-1</v>
      </c>
      <c r="L992" s="51">
        <v>5</v>
      </c>
      <c r="M992" s="51">
        <v>3</v>
      </c>
      <c r="N992" s="51">
        <v>-1</v>
      </c>
    </row>
    <row r="993" spans="1:14" x14ac:dyDescent="0.35">
      <c r="A993" s="25">
        <f t="shared" si="18"/>
        <v>16</v>
      </c>
      <c r="B993" s="26" t="str">
        <f>VLOOKUP(A993,Banen!A$2:B$50,2,0)</f>
        <v>Orne</v>
      </c>
      <c r="C993" s="48">
        <v>5</v>
      </c>
      <c r="D993" s="48">
        <v>3</v>
      </c>
      <c r="E993" s="48">
        <v>-1</v>
      </c>
      <c r="F993" s="49">
        <v>5</v>
      </c>
      <c r="G993" s="49">
        <v>3</v>
      </c>
      <c r="H993" s="49">
        <v>-1</v>
      </c>
      <c r="I993" s="50">
        <v>5</v>
      </c>
      <c r="J993" s="50">
        <v>3</v>
      </c>
      <c r="K993" s="50">
        <v>-1</v>
      </c>
      <c r="L993" s="51">
        <v>5</v>
      </c>
      <c r="M993" s="51">
        <v>3</v>
      </c>
      <c r="N993" s="51">
        <v>-1</v>
      </c>
    </row>
    <row r="994" spans="1:14" x14ac:dyDescent="0.35">
      <c r="A994" s="25">
        <f t="shared" si="18"/>
        <v>17</v>
      </c>
      <c r="B994" s="26" t="str">
        <f>VLOOKUP(A994,Banen!A$2:B$50,2,0)</f>
        <v>Gås</v>
      </c>
      <c r="C994" s="48">
        <v>5</v>
      </c>
      <c r="D994" s="48">
        <v>3</v>
      </c>
      <c r="E994" s="48">
        <v>-1</v>
      </c>
      <c r="F994" s="49">
        <v>5</v>
      </c>
      <c r="G994" s="49">
        <v>3</v>
      </c>
      <c r="H994" s="49">
        <v>-1</v>
      </c>
      <c r="I994" s="50">
        <v>5</v>
      </c>
      <c r="J994" s="50">
        <v>3</v>
      </c>
      <c r="K994" s="50">
        <v>-1</v>
      </c>
      <c r="L994" s="51">
        <v>5</v>
      </c>
      <c r="M994" s="51">
        <v>3</v>
      </c>
      <c r="N994" s="51">
        <v>-1</v>
      </c>
    </row>
    <row r="995" spans="1:14" x14ac:dyDescent="0.35">
      <c r="A995" s="25">
        <f t="shared" si="18"/>
        <v>18</v>
      </c>
      <c r="B995" s="26" t="str">
        <f>VLOOKUP(A995,Banen!A$2:B$50,2,0)</f>
        <v>Stenbuk Hvid</v>
      </c>
      <c r="C995" s="48">
        <v>5</v>
      </c>
      <c r="D995" s="48">
        <v>3</v>
      </c>
      <c r="E995" s="48">
        <v>-1</v>
      </c>
      <c r="F995" s="49">
        <v>5</v>
      </c>
      <c r="G995" s="49">
        <v>3</v>
      </c>
      <c r="H995" s="49">
        <v>-1</v>
      </c>
      <c r="I995" s="50">
        <v>5</v>
      </c>
      <c r="J995" s="50">
        <v>3</v>
      </c>
      <c r="K995" s="50">
        <v>-1</v>
      </c>
      <c r="L995" s="51">
        <v>5</v>
      </c>
      <c r="M995" s="51">
        <v>3</v>
      </c>
      <c r="N995" s="51">
        <v>-1</v>
      </c>
    </row>
    <row r="996" spans="1:14" x14ac:dyDescent="0.35">
      <c r="A996" s="25">
        <f t="shared" si="18"/>
        <v>19</v>
      </c>
      <c r="B996" s="26" t="str">
        <f>VLOOKUP(A996,Banen!A$2:B$50,2,0)</f>
        <v>Muflon</v>
      </c>
      <c r="C996" s="48">
        <v>5</v>
      </c>
      <c r="D996" s="48">
        <v>3</v>
      </c>
      <c r="E996" s="48">
        <v>-1</v>
      </c>
      <c r="F996" s="49">
        <v>5</v>
      </c>
      <c r="G996" s="49">
        <v>3</v>
      </c>
      <c r="H996" s="49">
        <v>-1</v>
      </c>
      <c r="I996" s="50">
        <v>5</v>
      </c>
      <c r="J996" s="50">
        <v>3</v>
      </c>
      <c r="K996" s="50">
        <v>-1</v>
      </c>
      <c r="L996" s="51">
        <v>5</v>
      </c>
      <c r="M996" s="51">
        <v>3</v>
      </c>
      <c r="N996" s="51">
        <v>-1</v>
      </c>
    </row>
    <row r="997" spans="1:14" x14ac:dyDescent="0.35">
      <c r="A997" s="25">
        <f t="shared" si="18"/>
        <v>20</v>
      </c>
      <c r="B997" s="26" t="str">
        <f>VLOOKUP(A997,Banen!A$2:B$50,2,0)</f>
        <v>Rensdyr</v>
      </c>
      <c r="C997" s="48">
        <v>5</v>
      </c>
      <c r="D997" s="48">
        <v>3</v>
      </c>
      <c r="E997" s="48">
        <v>-1</v>
      </c>
      <c r="F997" s="49">
        <v>5</v>
      </c>
      <c r="G997" s="49">
        <v>3</v>
      </c>
      <c r="H997" s="49">
        <v>-1</v>
      </c>
      <c r="I997" s="50">
        <v>5</v>
      </c>
      <c r="J997" s="50">
        <v>3</v>
      </c>
      <c r="K997" s="50">
        <v>-1</v>
      </c>
      <c r="L997" s="51">
        <v>5</v>
      </c>
      <c r="M997" s="51">
        <v>3</v>
      </c>
      <c r="N997" s="51">
        <v>-1</v>
      </c>
    </row>
    <row r="998" spans="1:14" x14ac:dyDescent="0.35">
      <c r="A998" s="25">
        <f t="shared" si="18"/>
        <v>21</v>
      </c>
      <c r="B998" s="26" t="str">
        <f>VLOOKUP(A998,Banen!A$2:B$50,2,0)</f>
        <v>Kok</v>
      </c>
      <c r="C998" s="48">
        <v>5</v>
      </c>
      <c r="D998" s="48">
        <v>3</v>
      </c>
      <c r="E998" s="48">
        <v>-1</v>
      </c>
      <c r="F998" s="49">
        <v>5</v>
      </c>
      <c r="G998" s="49">
        <v>3</v>
      </c>
      <c r="H998" s="49">
        <v>-1</v>
      </c>
      <c r="I998" s="50">
        <v>5</v>
      </c>
      <c r="J998" s="50">
        <v>3</v>
      </c>
      <c r="K998" s="50">
        <v>-1</v>
      </c>
      <c r="L998" s="51">
        <v>5</v>
      </c>
      <c r="M998" s="51">
        <v>3</v>
      </c>
      <c r="N998" s="51">
        <v>-1</v>
      </c>
    </row>
    <row r="999" spans="1:14" x14ac:dyDescent="0.35">
      <c r="A999" s="25">
        <f t="shared" si="18"/>
        <v>22</v>
      </c>
      <c r="B999" s="26" t="str">
        <f>VLOOKUP(A999,Banen!A$2:B$50,2,0)</f>
        <v>Bæver</v>
      </c>
      <c r="C999" s="48">
        <v>5</v>
      </c>
      <c r="D999" s="48">
        <v>3</v>
      </c>
      <c r="E999" s="48">
        <v>-1</v>
      </c>
      <c r="F999" s="49">
        <v>5</v>
      </c>
      <c r="G999" s="49">
        <v>3</v>
      </c>
      <c r="H999" s="49">
        <v>-1</v>
      </c>
      <c r="I999" s="50">
        <v>5</v>
      </c>
      <c r="J999" s="50">
        <v>3</v>
      </c>
      <c r="K999" s="50">
        <v>-1</v>
      </c>
      <c r="L999" s="51">
        <v>5</v>
      </c>
      <c r="M999" s="51">
        <v>3</v>
      </c>
      <c r="N999" s="51">
        <v>-1</v>
      </c>
    </row>
    <row r="1000" spans="1:14" x14ac:dyDescent="0.35">
      <c r="A1000" s="25">
        <f t="shared" si="18"/>
        <v>23</v>
      </c>
      <c r="B1000" s="26" t="str">
        <f>VLOOKUP(A1000,Banen!A$2:B$50,2,0)</f>
        <v>Ulv</v>
      </c>
      <c r="C1000" s="48">
        <v>5</v>
      </c>
      <c r="D1000" s="48">
        <v>3</v>
      </c>
      <c r="E1000" s="48">
        <v>-1</v>
      </c>
      <c r="F1000" s="49">
        <v>5</v>
      </c>
      <c r="G1000" s="49">
        <v>3</v>
      </c>
      <c r="H1000" s="49">
        <v>-1</v>
      </c>
      <c r="I1000" s="50">
        <v>5</v>
      </c>
      <c r="J1000" s="50">
        <v>3</v>
      </c>
      <c r="K1000" s="50">
        <v>-1</v>
      </c>
      <c r="L1000" s="51">
        <v>5</v>
      </c>
      <c r="M1000" s="51">
        <v>3</v>
      </c>
      <c r="N1000" s="51">
        <v>-1</v>
      </c>
    </row>
    <row r="1001" spans="1:14" x14ac:dyDescent="0.35">
      <c r="A1001" s="25">
        <f t="shared" si="18"/>
        <v>24</v>
      </c>
      <c r="B1001" s="26" t="str">
        <f>VLOOKUP(A1001,Banen!A$2:B$50,2,0)</f>
        <v>Grævling</v>
      </c>
      <c r="C1001" s="48">
        <v>5</v>
      </c>
      <c r="D1001" s="48">
        <v>3</v>
      </c>
      <c r="E1001" s="48">
        <v>-1</v>
      </c>
      <c r="F1001" s="49">
        <v>5</v>
      </c>
      <c r="G1001" s="49">
        <v>3</v>
      </c>
      <c r="H1001" s="49">
        <v>-1</v>
      </c>
      <c r="I1001" s="50">
        <v>5</v>
      </c>
      <c r="J1001" s="50">
        <v>3</v>
      </c>
      <c r="K1001" s="50">
        <v>-1</v>
      </c>
      <c r="L1001" s="51">
        <v>5</v>
      </c>
      <c r="M1001" s="51">
        <v>3</v>
      </c>
      <c r="N1001" s="51">
        <v>-1</v>
      </c>
    </row>
    <row r="1002" spans="1:14" x14ac:dyDescent="0.35">
      <c r="A1002" s="25">
        <f t="shared" si="18"/>
        <v>25</v>
      </c>
      <c r="B1002" s="26" t="str">
        <f>VLOOKUP(A1002,Banen!A$2:B$50,2,0)</f>
        <v>Urfugl</v>
      </c>
      <c r="C1002" s="48">
        <v>5</v>
      </c>
      <c r="D1002" s="48">
        <v>3</v>
      </c>
      <c r="E1002" s="48">
        <v>-1</v>
      </c>
      <c r="F1002" s="49">
        <v>5</v>
      </c>
      <c r="G1002" s="49">
        <v>3</v>
      </c>
      <c r="H1002" s="49">
        <v>-1</v>
      </c>
      <c r="I1002" s="50">
        <v>5</v>
      </c>
      <c r="J1002" s="50">
        <v>3</v>
      </c>
      <c r="K1002" s="50">
        <v>-1</v>
      </c>
      <c r="L1002" s="51">
        <v>5</v>
      </c>
      <c r="M1002" s="51">
        <v>3</v>
      </c>
      <c r="N1002" s="51">
        <v>-1</v>
      </c>
    </row>
    <row r="1003" spans="1:14" x14ac:dyDescent="0.35">
      <c r="A1003" s="25">
        <f t="shared" si="18"/>
        <v>26</v>
      </c>
      <c r="B1003" s="26" t="str">
        <f>VLOOKUP(A1003,Banen!A$2:B$50,2,0)</f>
        <v>Odder</v>
      </c>
      <c r="C1003" s="48">
        <v>5</v>
      </c>
      <c r="D1003" s="48">
        <v>3</v>
      </c>
      <c r="E1003" s="48">
        <v>-1</v>
      </c>
      <c r="F1003" s="49">
        <v>5</v>
      </c>
      <c r="G1003" s="49">
        <v>3</v>
      </c>
      <c r="H1003" s="49">
        <v>-1</v>
      </c>
      <c r="I1003" s="50">
        <v>5</v>
      </c>
      <c r="J1003" s="50">
        <v>3</v>
      </c>
      <c r="K1003" s="50">
        <v>-1</v>
      </c>
      <c r="L1003" s="51">
        <v>5</v>
      </c>
      <c r="M1003" s="51">
        <v>3</v>
      </c>
      <c r="N1003" s="51">
        <v>-1</v>
      </c>
    </row>
    <row r="1004" spans="1:14" x14ac:dyDescent="0.35">
      <c r="A1004" s="25">
        <f t="shared" si="18"/>
        <v>27</v>
      </c>
      <c r="B1004" s="26" t="str">
        <f>VLOOKUP(A1004,Banen!A$2:B$50,2,0)</f>
        <v>Rå</v>
      </c>
      <c r="C1004" s="48">
        <v>5</v>
      </c>
      <c r="D1004" s="48">
        <v>3</v>
      </c>
      <c r="E1004" s="48">
        <v>-1</v>
      </c>
      <c r="F1004" s="49">
        <v>5</v>
      </c>
      <c r="G1004" s="49">
        <v>3</v>
      </c>
      <c r="H1004" s="49">
        <v>-1</v>
      </c>
      <c r="I1004" s="50">
        <v>5</v>
      </c>
      <c r="J1004" s="50">
        <v>3</v>
      </c>
      <c r="K1004" s="50">
        <v>-1</v>
      </c>
      <c r="L1004" s="51">
        <v>5</v>
      </c>
      <c r="M1004" s="51">
        <v>3</v>
      </c>
      <c r="N1004" s="51">
        <v>-1</v>
      </c>
    </row>
    <row r="1005" spans="1:14" x14ac:dyDescent="0.35">
      <c r="A1005" s="25">
        <f t="shared" si="18"/>
        <v>28</v>
      </c>
      <c r="B1005" s="26" t="str">
        <f>VLOOKUP(A1005,Banen!A$2:B$50,2,0)</f>
        <v>Ræv</v>
      </c>
      <c r="C1005" s="48">
        <v>5</v>
      </c>
      <c r="D1005" s="48">
        <v>3</v>
      </c>
      <c r="E1005" s="48">
        <v>-1</v>
      </c>
      <c r="F1005" s="49">
        <v>5</v>
      </c>
      <c r="G1005" s="49">
        <v>3</v>
      </c>
      <c r="H1005" s="49">
        <v>-1</v>
      </c>
      <c r="I1005" s="50">
        <v>5</v>
      </c>
      <c r="J1005" s="50">
        <v>3</v>
      </c>
      <c r="K1005" s="50">
        <v>-1</v>
      </c>
      <c r="L1005" s="51">
        <v>5</v>
      </c>
      <c r="M1005" s="51">
        <v>3</v>
      </c>
      <c r="N1005" s="51">
        <v>-1</v>
      </c>
    </row>
    <row r="1006" spans="1:14" x14ac:dyDescent="0.35">
      <c r="A1006" s="25">
        <f t="shared" si="18"/>
        <v>29</v>
      </c>
      <c r="B1006" s="26" t="str">
        <f>VLOOKUP(A1006,Banen!A$2:B$50,2,0)</f>
        <v>Hare</v>
      </c>
      <c r="C1006" s="48">
        <v>5</v>
      </c>
      <c r="D1006" s="48">
        <v>3</v>
      </c>
      <c r="E1006" s="48">
        <v>-1</v>
      </c>
      <c r="F1006" s="49">
        <v>5</v>
      </c>
      <c r="G1006" s="49">
        <v>3</v>
      </c>
      <c r="H1006" s="49">
        <v>-1</v>
      </c>
      <c r="I1006" s="50">
        <v>5</v>
      </c>
      <c r="J1006" s="50">
        <v>3</v>
      </c>
      <c r="K1006" s="50">
        <v>-1</v>
      </c>
      <c r="L1006" s="51">
        <v>5</v>
      </c>
      <c r="M1006" s="51">
        <v>3</v>
      </c>
      <c r="N1006" s="51">
        <v>-1</v>
      </c>
    </row>
    <row r="1007" spans="1:14" x14ac:dyDescent="0.35">
      <c r="A1007" s="25">
        <f t="shared" si="18"/>
        <v>30</v>
      </c>
      <c r="B1007" s="26" t="str">
        <f>VLOOKUP(A1007,Banen!A$2:B$50,2,0)</f>
        <v>Løbene Gris</v>
      </c>
      <c r="C1007" s="48">
        <v>5</v>
      </c>
      <c r="D1007" s="48">
        <v>3</v>
      </c>
      <c r="E1007" s="48">
        <v>-1</v>
      </c>
      <c r="F1007" s="49">
        <v>5</v>
      </c>
      <c r="G1007" s="49">
        <v>3</v>
      </c>
      <c r="H1007" s="49">
        <v>-1</v>
      </c>
      <c r="I1007" s="50">
        <v>5</v>
      </c>
      <c r="J1007" s="50">
        <v>3</v>
      </c>
      <c r="K1007" s="50">
        <v>-1</v>
      </c>
      <c r="L1007" s="51">
        <v>5</v>
      </c>
      <c r="M1007" s="51">
        <v>3</v>
      </c>
      <c r="N1007" s="51">
        <v>-1</v>
      </c>
    </row>
    <row r="1008" spans="1:14" x14ac:dyDescent="0.35">
      <c r="A1008" s="25">
        <f t="shared" si="18"/>
        <v>31</v>
      </c>
      <c r="B1008" s="26">
        <f>VLOOKUP(A1008,Banen!A$2:B$50,2,0)</f>
        <v>0</v>
      </c>
      <c r="C1008" s="48">
        <v>5</v>
      </c>
      <c r="D1008" s="48">
        <v>3</v>
      </c>
      <c r="E1008" s="48">
        <v>-1</v>
      </c>
      <c r="F1008" s="49">
        <v>5</v>
      </c>
      <c r="G1008" s="49">
        <v>3</v>
      </c>
      <c r="H1008" s="49">
        <v>-1</v>
      </c>
      <c r="I1008" s="50">
        <v>5</v>
      </c>
      <c r="J1008" s="50">
        <v>3</v>
      </c>
      <c r="K1008" s="50">
        <v>-1</v>
      </c>
      <c r="L1008" s="51">
        <v>5</v>
      </c>
      <c r="M1008" s="51">
        <v>3</v>
      </c>
      <c r="N1008" s="51">
        <v>-1</v>
      </c>
    </row>
    <row r="1009" spans="1:16" x14ac:dyDescent="0.35">
      <c r="A1009" s="25">
        <f t="shared" si="18"/>
        <v>32</v>
      </c>
      <c r="B1009" s="26">
        <f>VLOOKUP(A1009,Banen!A$2:B$50,2,0)</f>
        <v>0</v>
      </c>
      <c r="C1009" s="48">
        <v>5</v>
      </c>
      <c r="D1009" s="48">
        <v>3</v>
      </c>
      <c r="E1009" s="48">
        <v>-1</v>
      </c>
      <c r="F1009" s="49">
        <v>5</v>
      </c>
      <c r="G1009" s="49">
        <v>3</v>
      </c>
      <c r="H1009" s="49">
        <v>-1</v>
      </c>
      <c r="I1009" s="50">
        <v>5</v>
      </c>
      <c r="J1009" s="50">
        <v>3</v>
      </c>
      <c r="K1009" s="50">
        <v>-1</v>
      </c>
      <c r="L1009" s="51">
        <v>5</v>
      </c>
      <c r="M1009" s="51">
        <v>3</v>
      </c>
      <c r="N1009" s="51">
        <v>-1</v>
      </c>
    </row>
    <row r="1010" spans="1:16" x14ac:dyDescent="0.35">
      <c r="A1010" s="25">
        <f t="shared" si="18"/>
        <v>33</v>
      </c>
      <c r="B1010" s="26">
        <f>VLOOKUP(A1010,Banen!A$2:B$50,2,0)</f>
        <v>0</v>
      </c>
      <c r="C1010" s="48">
        <v>5</v>
      </c>
      <c r="D1010" s="48">
        <v>3</v>
      </c>
      <c r="E1010" s="48">
        <v>-1</v>
      </c>
      <c r="F1010" s="49">
        <v>5</v>
      </c>
      <c r="G1010" s="49">
        <v>3</v>
      </c>
      <c r="H1010" s="49">
        <v>-1</v>
      </c>
      <c r="I1010" s="50">
        <v>5</v>
      </c>
      <c r="J1010" s="50">
        <v>3</v>
      </c>
      <c r="K1010" s="50">
        <v>-1</v>
      </c>
      <c r="L1010" s="51">
        <v>5</v>
      </c>
      <c r="M1010" s="51">
        <v>3</v>
      </c>
      <c r="N1010" s="51">
        <v>-1</v>
      </c>
    </row>
    <row r="1011" spans="1:16" x14ac:dyDescent="0.35">
      <c r="A1011" s="25">
        <f t="shared" si="18"/>
        <v>34</v>
      </c>
      <c r="B1011" s="26">
        <f>VLOOKUP(A1011,Banen!A$2:B$50,2,0)</f>
        <v>0</v>
      </c>
      <c r="C1011" s="48">
        <v>5</v>
      </c>
      <c r="D1011" s="48">
        <v>3</v>
      </c>
      <c r="E1011" s="48">
        <v>-1</v>
      </c>
      <c r="F1011" s="49">
        <v>5</v>
      </c>
      <c r="G1011" s="49">
        <v>3</v>
      </c>
      <c r="H1011" s="49">
        <v>-1</v>
      </c>
      <c r="I1011" s="50">
        <v>5</v>
      </c>
      <c r="J1011" s="50">
        <v>3</v>
      </c>
      <c r="K1011" s="50">
        <v>-1</v>
      </c>
      <c r="L1011" s="51">
        <v>5</v>
      </c>
      <c r="M1011" s="51">
        <v>3</v>
      </c>
      <c r="N1011" s="51">
        <v>-1</v>
      </c>
    </row>
    <row r="1012" spans="1:16" x14ac:dyDescent="0.35">
      <c r="A1012" s="25">
        <f t="shared" si="18"/>
        <v>35</v>
      </c>
      <c r="B1012" s="26">
        <f>VLOOKUP(A1012,Banen!A$2:B$50,2,0)</f>
        <v>0</v>
      </c>
      <c r="C1012" s="48">
        <v>5</v>
      </c>
      <c r="D1012" s="48">
        <v>3</v>
      </c>
      <c r="E1012" s="48">
        <v>-1</v>
      </c>
      <c r="F1012" s="49">
        <v>5</v>
      </c>
      <c r="G1012" s="49">
        <v>3</v>
      </c>
      <c r="H1012" s="49">
        <v>-1</v>
      </c>
      <c r="I1012" s="50">
        <v>5</v>
      </c>
      <c r="J1012" s="50">
        <v>3</v>
      </c>
      <c r="K1012" s="50">
        <v>-1</v>
      </c>
      <c r="L1012" s="51">
        <v>5</v>
      </c>
      <c r="M1012" s="51">
        <v>3</v>
      </c>
      <c r="N1012" s="51">
        <v>-1</v>
      </c>
    </row>
    <row r="1013" spans="1:16" x14ac:dyDescent="0.35">
      <c r="A1013" s="25">
        <f t="shared" si="18"/>
        <v>36</v>
      </c>
      <c r="B1013" s="26">
        <f>VLOOKUP(A1013,Banen!A$2:B$50,2,0)</f>
        <v>0</v>
      </c>
      <c r="C1013" s="48">
        <v>5</v>
      </c>
      <c r="D1013" s="48">
        <v>3</v>
      </c>
      <c r="E1013" s="48">
        <v>-1</v>
      </c>
      <c r="F1013" s="49">
        <v>5</v>
      </c>
      <c r="G1013" s="49">
        <v>3</v>
      </c>
      <c r="H1013" s="49">
        <v>-1</v>
      </c>
      <c r="I1013" s="50">
        <v>5</v>
      </c>
      <c r="J1013" s="50">
        <v>3</v>
      </c>
      <c r="K1013" s="50">
        <v>-1</v>
      </c>
      <c r="L1013" s="51">
        <v>5</v>
      </c>
      <c r="M1013" s="51">
        <v>3</v>
      </c>
      <c r="N1013" s="51">
        <v>-1</v>
      </c>
    </row>
    <row r="1014" spans="1:16" x14ac:dyDescent="0.35">
      <c r="A1014" s="25">
        <f t="shared" si="18"/>
        <v>37</v>
      </c>
      <c r="B1014" s="26">
        <f>VLOOKUP(A1014,Banen!A$2:B$50,2,0)</f>
        <v>0</v>
      </c>
      <c r="C1014" s="48">
        <v>5</v>
      </c>
      <c r="D1014" s="48">
        <v>3</v>
      </c>
      <c r="E1014" s="48">
        <v>-1</v>
      </c>
      <c r="F1014" s="49">
        <v>5</v>
      </c>
      <c r="G1014" s="49">
        <v>3</v>
      </c>
      <c r="H1014" s="49">
        <v>-1</v>
      </c>
      <c r="I1014" s="50">
        <v>5</v>
      </c>
      <c r="J1014" s="50">
        <v>3</v>
      </c>
      <c r="K1014" s="50">
        <v>-1</v>
      </c>
      <c r="L1014" s="51">
        <v>5</v>
      </c>
      <c r="M1014" s="51">
        <v>3</v>
      </c>
      <c r="N1014" s="51">
        <v>-1</v>
      </c>
    </row>
    <row r="1015" spans="1:16" x14ac:dyDescent="0.35">
      <c r="A1015" s="25">
        <f t="shared" si="18"/>
        <v>38</v>
      </c>
      <c r="B1015" s="26">
        <f>VLOOKUP(A1015,Banen!A$2:B$50,2,0)</f>
        <v>0</v>
      </c>
      <c r="C1015" s="48">
        <v>5</v>
      </c>
      <c r="D1015" s="48">
        <v>3</v>
      </c>
      <c r="E1015" s="48">
        <v>-1</v>
      </c>
      <c r="F1015" s="49">
        <v>5</v>
      </c>
      <c r="G1015" s="49">
        <v>3</v>
      </c>
      <c r="H1015" s="49">
        <v>-1</v>
      </c>
      <c r="I1015" s="50">
        <v>5</v>
      </c>
      <c r="J1015" s="50">
        <v>3</v>
      </c>
      <c r="K1015" s="50">
        <v>-1</v>
      </c>
      <c r="L1015" s="51">
        <v>5</v>
      </c>
      <c r="M1015" s="51">
        <v>3</v>
      </c>
      <c r="N1015" s="51">
        <v>-1</v>
      </c>
    </row>
    <row r="1016" spans="1:16" x14ac:dyDescent="0.35">
      <c r="A1016" s="25">
        <f t="shared" si="18"/>
        <v>39</v>
      </c>
      <c r="B1016" s="26">
        <f>VLOOKUP(A1016,Banen!A$2:B$50,2,0)</f>
        <v>0</v>
      </c>
      <c r="C1016" s="48">
        <v>5</v>
      </c>
      <c r="D1016" s="48">
        <v>3</v>
      </c>
      <c r="E1016" s="48">
        <v>-1</v>
      </c>
      <c r="F1016" s="49">
        <v>5</v>
      </c>
      <c r="G1016" s="49">
        <v>3</v>
      </c>
      <c r="H1016" s="49">
        <v>-1</v>
      </c>
      <c r="I1016" s="50">
        <v>5</v>
      </c>
      <c r="J1016" s="50">
        <v>3</v>
      </c>
      <c r="K1016" s="50">
        <v>-1</v>
      </c>
      <c r="L1016" s="51">
        <v>5</v>
      </c>
      <c r="M1016" s="51">
        <v>3</v>
      </c>
      <c r="N1016" s="51">
        <v>-1</v>
      </c>
    </row>
    <row r="1017" spans="1:16" x14ac:dyDescent="0.35">
      <c r="A1017" s="25">
        <f t="shared" si="18"/>
        <v>40</v>
      </c>
      <c r="B1017" s="26">
        <f>VLOOKUP(A1017,Banen!A$2:B$50,2,0)</f>
        <v>0</v>
      </c>
      <c r="C1017" s="48">
        <v>5</v>
      </c>
      <c r="D1017" s="48">
        <v>3</v>
      </c>
      <c r="E1017" s="48">
        <v>-1</v>
      </c>
      <c r="F1017" s="49">
        <v>5</v>
      </c>
      <c r="G1017" s="49">
        <v>3</v>
      </c>
      <c r="H1017" s="49">
        <v>-1</v>
      </c>
      <c r="I1017" s="50">
        <v>5</v>
      </c>
      <c r="J1017" s="50">
        <v>3</v>
      </c>
      <c r="K1017" s="50">
        <v>-1</v>
      </c>
      <c r="L1017" s="51">
        <v>5</v>
      </c>
      <c r="M1017" s="51">
        <v>3</v>
      </c>
      <c r="N1017" s="51">
        <v>-1</v>
      </c>
    </row>
    <row r="1018" spans="1:16" x14ac:dyDescent="0.35">
      <c r="C1018" s="1"/>
      <c r="D1018" s="1"/>
      <c r="E1018" s="1"/>
      <c r="F1018" s="1"/>
    </row>
    <row r="1020" spans="1:16" x14ac:dyDescent="0.35">
      <c r="B1020" s="28" t="s">
        <v>63</v>
      </c>
      <c r="C1020" s="83"/>
      <c r="D1020" s="29"/>
      <c r="E1020" s="30"/>
      <c r="F1020" s="102"/>
      <c r="G1020" s="103"/>
      <c r="H1020" s="104"/>
      <c r="I1020" s="102"/>
      <c r="J1020" s="103"/>
      <c r="K1020" s="104"/>
      <c r="L1020" s="102"/>
      <c r="M1020" s="103"/>
      <c r="N1020" s="104"/>
      <c r="O1020" s="105" t="str">
        <f>Startliste!A4</f>
        <v>JLT 22796394</v>
      </c>
      <c r="P1020" s="106"/>
    </row>
    <row r="1021" spans="1:16" x14ac:dyDescent="0.35">
      <c r="B1021" s="28" t="s">
        <v>64</v>
      </c>
      <c r="C1021" s="83"/>
      <c r="D1021" s="29"/>
      <c r="E1021" s="30"/>
      <c r="F1021" s="102"/>
      <c r="G1021" s="103"/>
      <c r="H1021" s="104"/>
      <c r="I1021" s="102"/>
      <c r="J1021" s="103"/>
      <c r="K1021" s="104"/>
      <c r="L1021" s="102"/>
      <c r="M1021" s="103"/>
      <c r="N1021" s="104"/>
      <c r="O1021" s="106"/>
      <c r="P1021" s="106"/>
    </row>
    <row r="1022" spans="1:16" x14ac:dyDescent="0.35">
      <c r="B1022" s="28" t="s">
        <v>65</v>
      </c>
      <c r="C1022" s="83"/>
      <c r="D1022" s="31"/>
      <c r="E1022" s="30"/>
      <c r="F1022" s="102"/>
      <c r="G1022" s="103"/>
      <c r="H1022" s="104"/>
      <c r="I1022" s="102"/>
      <c r="J1022" s="103"/>
      <c r="K1022" s="104"/>
      <c r="L1022" s="102"/>
      <c r="M1022" s="103"/>
      <c r="N1022" s="104"/>
      <c r="O1022" s="106"/>
      <c r="P1022" s="106"/>
    </row>
    <row r="1023" spans="1:16" x14ac:dyDescent="0.35">
      <c r="B1023" s="2"/>
      <c r="C1023" s="2"/>
      <c r="D1023" s="2"/>
      <c r="E1023" s="2"/>
      <c r="F1023" s="2"/>
      <c r="G1023" s="2"/>
      <c r="H1023" s="2"/>
      <c r="I1023" s="2"/>
      <c r="J1023" s="2"/>
      <c r="K1023" s="2"/>
      <c r="L1023" s="2"/>
      <c r="M1023" s="2"/>
      <c r="N1023" s="2"/>
      <c r="O1023" s="106"/>
      <c r="P1023" s="106"/>
    </row>
    <row r="1024" spans="1:16" x14ac:dyDescent="0.35">
      <c r="B1024" s="28" t="s">
        <v>66</v>
      </c>
      <c r="C1024" s="102"/>
      <c r="D1024" s="103"/>
      <c r="E1024" s="104"/>
      <c r="F1024" s="102"/>
      <c r="G1024" s="103"/>
      <c r="H1024" s="104"/>
      <c r="I1024" s="102"/>
      <c r="J1024" s="103"/>
      <c r="K1024" s="104"/>
      <c r="L1024" s="102"/>
      <c r="M1024" s="103"/>
      <c r="N1024" s="104"/>
      <c r="O1024" s="106"/>
      <c r="P1024" s="106"/>
    </row>
    <row r="1027" spans="1:16" x14ac:dyDescent="0.35">
      <c r="B1027" s="3" t="s">
        <v>60</v>
      </c>
    </row>
    <row r="1028" spans="1:16" x14ac:dyDescent="0.35">
      <c r="B1028" s="3">
        <f>B974+1</f>
        <v>20</v>
      </c>
    </row>
    <row r="1029" spans="1:16" x14ac:dyDescent="0.35">
      <c r="A1029" s="22"/>
      <c r="B1029" s="23"/>
      <c r="C1029" s="99">
        <f>Startliste!C79</f>
        <v>77</v>
      </c>
      <c r="D1029" s="99"/>
      <c r="E1029" s="99"/>
      <c r="F1029" s="99">
        <f>Startliste!C80</f>
        <v>78</v>
      </c>
      <c r="G1029" s="99"/>
      <c r="H1029" s="99"/>
      <c r="I1029" s="99">
        <f>Startliste!C81</f>
        <v>79</v>
      </c>
      <c r="J1029" s="99"/>
      <c r="K1029" s="99"/>
      <c r="L1029" s="99">
        <f>Startliste!C82</f>
        <v>80</v>
      </c>
      <c r="M1029" s="99"/>
      <c r="N1029" s="99"/>
    </row>
    <row r="1030" spans="1:16" x14ac:dyDescent="0.35">
      <c r="A1030" s="22"/>
      <c r="B1030" s="23"/>
      <c r="C1030" s="100">
        <f>Startliste!D79</f>
        <v>0</v>
      </c>
      <c r="D1030" s="100"/>
      <c r="E1030" s="100"/>
      <c r="F1030" s="100">
        <f>Startliste!D80</f>
        <v>0</v>
      </c>
      <c r="G1030" s="100"/>
      <c r="H1030" s="100"/>
      <c r="I1030" s="100">
        <f>Startliste!D81</f>
        <v>0</v>
      </c>
      <c r="J1030" s="100"/>
      <c r="K1030" s="100"/>
      <c r="L1030" s="100">
        <f>Startliste!D82</f>
        <v>0</v>
      </c>
      <c r="M1030" s="100"/>
      <c r="N1030" s="100"/>
    </row>
    <row r="1031" spans="1:16" x14ac:dyDescent="0.35">
      <c r="A1031" s="85" t="s">
        <v>67</v>
      </c>
      <c r="B1031" s="24" t="s">
        <v>68</v>
      </c>
      <c r="C1031" s="101"/>
      <c r="D1031" s="101"/>
      <c r="E1031" s="101"/>
      <c r="F1031" s="101"/>
      <c r="G1031" s="101"/>
      <c r="H1031" s="101"/>
      <c r="I1031" s="101"/>
      <c r="J1031" s="101"/>
      <c r="K1031" s="101"/>
      <c r="L1031" s="101"/>
      <c r="M1031" s="101"/>
      <c r="N1031" s="101"/>
      <c r="O1031" s="5"/>
      <c r="P1031" s="2"/>
    </row>
    <row r="1032" spans="1:16" x14ac:dyDescent="0.35">
      <c r="A1032" s="25">
        <v>1</v>
      </c>
      <c r="B1032" s="26" t="str">
        <f>VLOOKUP(A1032,Banen!A$2:B$50,2,0)</f>
        <v>Muflon</v>
      </c>
      <c r="C1032" s="48">
        <v>5</v>
      </c>
      <c r="D1032" s="48">
        <v>3</v>
      </c>
      <c r="E1032" s="48">
        <v>-1</v>
      </c>
      <c r="F1032" s="49">
        <v>5</v>
      </c>
      <c r="G1032" s="49">
        <v>3</v>
      </c>
      <c r="H1032" s="49">
        <v>-1</v>
      </c>
      <c r="I1032" s="50">
        <v>5</v>
      </c>
      <c r="J1032" s="50">
        <v>3</v>
      </c>
      <c r="K1032" s="50">
        <v>-1</v>
      </c>
      <c r="L1032" s="51">
        <v>5</v>
      </c>
      <c r="M1032" s="51">
        <v>3</v>
      </c>
      <c r="N1032" s="51">
        <v>-1</v>
      </c>
    </row>
    <row r="1033" spans="1:16" x14ac:dyDescent="0.35">
      <c r="A1033" s="25">
        <f>A1032+1</f>
        <v>2</v>
      </c>
      <c r="B1033" s="26" t="str">
        <f>VLOOKUP(A1033,Banen!A$2:B$50,2,0)</f>
        <v>Kok</v>
      </c>
      <c r="C1033" s="48">
        <v>5</v>
      </c>
      <c r="D1033" s="48">
        <v>3</v>
      </c>
      <c r="E1033" s="48">
        <v>-1</v>
      </c>
      <c r="F1033" s="49">
        <v>5</v>
      </c>
      <c r="G1033" s="49">
        <v>3</v>
      </c>
      <c r="H1033" s="49">
        <v>-1</v>
      </c>
      <c r="I1033" s="50">
        <v>5</v>
      </c>
      <c r="J1033" s="50">
        <v>3</v>
      </c>
      <c r="K1033" s="50">
        <v>-1</v>
      </c>
      <c r="L1033" s="51">
        <v>5</v>
      </c>
      <c r="M1033" s="51">
        <v>3</v>
      </c>
      <c r="N1033" s="51">
        <v>-1</v>
      </c>
    </row>
    <row r="1034" spans="1:16" x14ac:dyDescent="0.35">
      <c r="A1034" s="25">
        <f t="shared" ref="A1034:A1071" si="19">A1033+1</f>
        <v>3</v>
      </c>
      <c r="B1034" s="26" t="str">
        <f>VLOOKUP(A1034,Banen!A$2:B$50,2,0)</f>
        <v>Jærv</v>
      </c>
      <c r="C1034" s="48">
        <v>5</v>
      </c>
      <c r="D1034" s="48">
        <v>3</v>
      </c>
      <c r="E1034" s="48">
        <v>-1</v>
      </c>
      <c r="F1034" s="49">
        <v>5</v>
      </c>
      <c r="G1034" s="49">
        <v>3</v>
      </c>
      <c r="H1034" s="49">
        <v>-1</v>
      </c>
      <c r="I1034" s="50">
        <v>5</v>
      </c>
      <c r="J1034" s="50">
        <v>3</v>
      </c>
      <c r="K1034" s="50">
        <v>-1</v>
      </c>
      <c r="L1034" s="51">
        <v>5</v>
      </c>
      <c r="M1034" s="51">
        <v>3</v>
      </c>
      <c r="N1034" s="51">
        <v>-1</v>
      </c>
    </row>
    <row r="1035" spans="1:16" x14ac:dyDescent="0.35">
      <c r="A1035" s="25">
        <f t="shared" si="19"/>
        <v>4</v>
      </c>
      <c r="B1035" s="26" t="str">
        <f>VLOOKUP(A1035,Banen!A$2:B$50,2,0)</f>
        <v>Mårhund</v>
      </c>
      <c r="C1035" s="48">
        <v>5</v>
      </c>
      <c r="D1035" s="48">
        <v>3</v>
      </c>
      <c r="E1035" s="48">
        <v>-1</v>
      </c>
      <c r="F1035" s="49">
        <v>5</v>
      </c>
      <c r="G1035" s="49">
        <v>3</v>
      </c>
      <c r="H1035" s="49">
        <v>-1</v>
      </c>
      <c r="I1035" s="50">
        <v>5</v>
      </c>
      <c r="J1035" s="50">
        <v>3</v>
      </c>
      <c r="K1035" s="50">
        <v>-1</v>
      </c>
      <c r="L1035" s="51">
        <v>5</v>
      </c>
      <c r="M1035" s="51">
        <v>3</v>
      </c>
      <c r="N1035" s="51">
        <v>-1</v>
      </c>
    </row>
    <row r="1036" spans="1:16" x14ac:dyDescent="0.35">
      <c r="A1036" s="25">
        <f t="shared" si="19"/>
        <v>5</v>
      </c>
      <c r="B1036" s="26" t="str">
        <f>VLOOKUP(A1036,Banen!A$2:B$50,2,0)</f>
        <v>Bæver</v>
      </c>
      <c r="C1036" s="48">
        <v>5</v>
      </c>
      <c r="D1036" s="48">
        <v>3</v>
      </c>
      <c r="E1036" s="48">
        <v>-1</v>
      </c>
      <c r="F1036" s="49">
        <v>5</v>
      </c>
      <c r="G1036" s="49">
        <v>3</v>
      </c>
      <c r="H1036" s="49">
        <v>-1</v>
      </c>
      <c r="I1036" s="50">
        <v>5</v>
      </c>
      <c r="J1036" s="50">
        <v>3</v>
      </c>
      <c r="K1036" s="50">
        <v>-1</v>
      </c>
      <c r="L1036" s="51">
        <v>5</v>
      </c>
      <c r="M1036" s="51">
        <v>3</v>
      </c>
      <c r="N1036" s="51">
        <v>-1</v>
      </c>
    </row>
    <row r="1037" spans="1:16" x14ac:dyDescent="0.35">
      <c r="A1037" s="25">
        <f t="shared" si="19"/>
        <v>6</v>
      </c>
      <c r="B1037" s="26" t="str">
        <f>VLOOKUP(A1037,Banen!A$2:B$50,2,0)</f>
        <v>Buk</v>
      </c>
      <c r="C1037" s="48">
        <v>5</v>
      </c>
      <c r="D1037" s="48">
        <v>3</v>
      </c>
      <c r="E1037" s="48">
        <v>-1</v>
      </c>
      <c r="F1037" s="49">
        <v>5</v>
      </c>
      <c r="G1037" s="49">
        <v>3</v>
      </c>
      <c r="H1037" s="49">
        <v>-1</v>
      </c>
      <c r="I1037" s="50">
        <v>5</v>
      </c>
      <c r="J1037" s="50">
        <v>3</v>
      </c>
      <c r="K1037" s="50">
        <v>-1</v>
      </c>
      <c r="L1037" s="51">
        <v>5</v>
      </c>
      <c r="M1037" s="51">
        <v>3</v>
      </c>
      <c r="N1037" s="51">
        <v>-1</v>
      </c>
    </row>
    <row r="1038" spans="1:16" x14ac:dyDescent="0.35">
      <c r="A1038" s="25">
        <f t="shared" si="19"/>
        <v>7</v>
      </c>
      <c r="B1038" s="26" t="str">
        <f>VLOOKUP(A1038,Banen!A$2:B$50,2,0)</f>
        <v>Gimse</v>
      </c>
      <c r="C1038" s="48">
        <v>5</v>
      </c>
      <c r="D1038" s="48">
        <v>3</v>
      </c>
      <c r="E1038" s="48">
        <v>-1</v>
      </c>
      <c r="F1038" s="49">
        <v>5</v>
      </c>
      <c r="G1038" s="49">
        <v>3</v>
      </c>
      <c r="H1038" s="49">
        <v>-1</v>
      </c>
      <c r="I1038" s="50">
        <v>5</v>
      </c>
      <c r="J1038" s="50">
        <v>3</v>
      </c>
      <c r="K1038" s="50">
        <v>-1</v>
      </c>
      <c r="L1038" s="51">
        <v>5</v>
      </c>
      <c r="M1038" s="51">
        <v>3</v>
      </c>
      <c r="N1038" s="51">
        <v>-1</v>
      </c>
    </row>
    <row r="1039" spans="1:16" x14ac:dyDescent="0.35">
      <c r="A1039" s="25">
        <f t="shared" si="19"/>
        <v>8</v>
      </c>
      <c r="B1039" s="26" t="str">
        <f>VLOOKUP(A1039,Banen!A$2:B$50,2,0)</f>
        <v>Ræv</v>
      </c>
      <c r="C1039" s="48">
        <v>5</v>
      </c>
      <c r="D1039" s="48">
        <v>3</v>
      </c>
      <c r="E1039" s="48">
        <v>-1</v>
      </c>
      <c r="F1039" s="49">
        <v>5</v>
      </c>
      <c r="G1039" s="49">
        <v>3</v>
      </c>
      <c r="H1039" s="49">
        <v>-1</v>
      </c>
      <c r="I1039" s="50">
        <v>5</v>
      </c>
      <c r="J1039" s="50">
        <v>3</v>
      </c>
      <c r="K1039" s="50">
        <v>-1</v>
      </c>
      <c r="L1039" s="51">
        <v>5</v>
      </c>
      <c r="M1039" s="51">
        <v>3</v>
      </c>
      <c r="N1039" s="51">
        <v>-1</v>
      </c>
    </row>
    <row r="1040" spans="1:16" x14ac:dyDescent="0.35">
      <c r="A1040" s="25">
        <f t="shared" si="19"/>
        <v>9</v>
      </c>
      <c r="B1040" s="26" t="str">
        <f>VLOOKUP(A1040,Banen!A$2:B$50,2,0)</f>
        <v>Tjur</v>
      </c>
      <c r="C1040" s="48">
        <v>5</v>
      </c>
      <c r="D1040" s="48">
        <v>3</v>
      </c>
      <c r="E1040" s="48">
        <v>-1</v>
      </c>
      <c r="F1040" s="49">
        <v>5</v>
      </c>
      <c r="G1040" s="49">
        <v>3</v>
      </c>
      <c r="H1040" s="49">
        <v>-1</v>
      </c>
      <c r="I1040" s="50">
        <v>5</v>
      </c>
      <c r="J1040" s="50">
        <v>3</v>
      </c>
      <c r="K1040" s="50">
        <v>-1</v>
      </c>
      <c r="L1040" s="51">
        <v>5</v>
      </c>
      <c r="M1040" s="51">
        <v>3</v>
      </c>
      <c r="N1040" s="51">
        <v>-1</v>
      </c>
    </row>
    <row r="1041" spans="1:14" x14ac:dyDescent="0.35">
      <c r="A1041" s="25">
        <f t="shared" si="19"/>
        <v>10</v>
      </c>
      <c r="B1041" s="26" t="str">
        <f>VLOOKUP(A1041,Banen!A$2:B$50,2,0)</f>
        <v>Vaskebjørn</v>
      </c>
      <c r="C1041" s="48">
        <v>5</v>
      </c>
      <c r="D1041" s="48">
        <v>3</v>
      </c>
      <c r="E1041" s="48">
        <v>-1</v>
      </c>
      <c r="F1041" s="49">
        <v>5</v>
      </c>
      <c r="G1041" s="49">
        <v>3</v>
      </c>
      <c r="H1041" s="49">
        <v>-1</v>
      </c>
      <c r="I1041" s="50">
        <v>5</v>
      </c>
      <c r="J1041" s="50">
        <v>3</v>
      </c>
      <c r="K1041" s="50">
        <v>-1</v>
      </c>
      <c r="L1041" s="51">
        <v>5</v>
      </c>
      <c r="M1041" s="51">
        <v>3</v>
      </c>
      <c r="N1041" s="51">
        <v>-1</v>
      </c>
    </row>
    <row r="1042" spans="1:14" x14ac:dyDescent="0.35">
      <c r="A1042" s="25">
        <f t="shared" si="19"/>
        <v>11</v>
      </c>
      <c r="B1042" s="26" t="str">
        <f>VLOOKUP(A1042,Banen!A$2:B$50,2,0)</f>
        <v>Kronhjort</v>
      </c>
      <c r="C1042" s="48">
        <v>5</v>
      </c>
      <c r="D1042" s="48">
        <v>3</v>
      </c>
      <c r="E1042" s="48">
        <v>-1</v>
      </c>
      <c r="F1042" s="49">
        <v>5</v>
      </c>
      <c r="G1042" s="49">
        <v>3</v>
      </c>
      <c r="H1042" s="49">
        <v>-1</v>
      </c>
      <c r="I1042" s="50">
        <v>5</v>
      </c>
      <c r="J1042" s="50">
        <v>3</v>
      </c>
      <c r="K1042" s="50">
        <v>-1</v>
      </c>
      <c r="L1042" s="51">
        <v>5</v>
      </c>
      <c r="M1042" s="51">
        <v>3</v>
      </c>
      <c r="N1042" s="51">
        <v>-1</v>
      </c>
    </row>
    <row r="1043" spans="1:14" x14ac:dyDescent="0.35">
      <c r="A1043" s="25">
        <f t="shared" si="19"/>
        <v>12</v>
      </c>
      <c r="B1043" s="26" t="str">
        <f>VLOOKUP(A1043,Banen!A$2:B$50,2,0)</f>
        <v>Dåhjort</v>
      </c>
      <c r="C1043" s="48">
        <v>5</v>
      </c>
      <c r="D1043" s="48">
        <v>3</v>
      </c>
      <c r="E1043" s="48">
        <v>-1</v>
      </c>
      <c r="F1043" s="49">
        <v>5</v>
      </c>
      <c r="G1043" s="49">
        <v>3</v>
      </c>
      <c r="H1043" s="49">
        <v>-1</v>
      </c>
      <c r="I1043" s="50">
        <v>5</v>
      </c>
      <c r="J1043" s="50">
        <v>3</v>
      </c>
      <c r="K1043" s="50">
        <v>-1</v>
      </c>
      <c r="L1043" s="51">
        <v>5</v>
      </c>
      <c r="M1043" s="51">
        <v>3</v>
      </c>
      <c r="N1043" s="51">
        <v>-1</v>
      </c>
    </row>
    <row r="1044" spans="1:14" x14ac:dyDescent="0.35">
      <c r="A1044" s="25">
        <f t="shared" si="19"/>
        <v>13</v>
      </c>
      <c r="B1044" s="26" t="str">
        <f>VLOOKUP(A1044,Banen!A$2:B$50,2,0)</f>
        <v>Stenbuk Brun</v>
      </c>
      <c r="C1044" s="48">
        <v>5</v>
      </c>
      <c r="D1044" s="48">
        <v>3</v>
      </c>
      <c r="E1044" s="48">
        <v>-1</v>
      </c>
      <c r="F1044" s="49">
        <v>5</v>
      </c>
      <c r="G1044" s="49">
        <v>3</v>
      </c>
      <c r="H1044" s="49">
        <v>-1</v>
      </c>
      <c r="I1044" s="50">
        <v>5</v>
      </c>
      <c r="J1044" s="50">
        <v>3</v>
      </c>
      <c r="K1044" s="50">
        <v>-1</v>
      </c>
      <c r="L1044" s="51">
        <v>5</v>
      </c>
      <c r="M1044" s="51">
        <v>3</v>
      </c>
      <c r="N1044" s="51">
        <v>-1</v>
      </c>
    </row>
    <row r="1045" spans="1:14" x14ac:dyDescent="0.35">
      <c r="A1045" s="25">
        <f t="shared" si="19"/>
        <v>14</v>
      </c>
      <c r="B1045" s="26" t="str">
        <f>VLOOKUP(A1045,Banen!A$2:B$50,2,0)</f>
        <v>And</v>
      </c>
      <c r="C1045" s="48">
        <v>5</v>
      </c>
      <c r="D1045" s="48">
        <v>3</v>
      </c>
      <c r="E1045" s="48">
        <v>-1</v>
      </c>
      <c r="F1045" s="49">
        <v>5</v>
      </c>
      <c r="G1045" s="49">
        <v>3</v>
      </c>
      <c r="H1045" s="49">
        <v>-1</v>
      </c>
      <c r="I1045" s="50">
        <v>5</v>
      </c>
      <c r="J1045" s="50">
        <v>3</v>
      </c>
      <c r="K1045" s="50">
        <v>-1</v>
      </c>
      <c r="L1045" s="51">
        <v>5</v>
      </c>
      <c r="M1045" s="51">
        <v>3</v>
      </c>
      <c r="N1045" s="51">
        <v>-1</v>
      </c>
    </row>
    <row r="1046" spans="1:14" x14ac:dyDescent="0.35">
      <c r="A1046" s="25">
        <f t="shared" si="19"/>
        <v>15</v>
      </c>
      <c r="B1046" s="26" t="str">
        <f>VLOOKUP(A1046,Banen!A$2:B$50,2,0)</f>
        <v>Kalkun</v>
      </c>
      <c r="C1046" s="48">
        <v>5</v>
      </c>
      <c r="D1046" s="48">
        <v>3</v>
      </c>
      <c r="E1046" s="48">
        <v>-1</v>
      </c>
      <c r="F1046" s="49">
        <v>5</v>
      </c>
      <c r="G1046" s="49">
        <v>3</v>
      </c>
      <c r="H1046" s="49">
        <v>-1</v>
      </c>
      <c r="I1046" s="50">
        <v>5</v>
      </c>
      <c r="J1046" s="50">
        <v>3</v>
      </c>
      <c r="K1046" s="50">
        <v>-1</v>
      </c>
      <c r="L1046" s="51">
        <v>5</v>
      </c>
      <c r="M1046" s="51">
        <v>3</v>
      </c>
      <c r="N1046" s="51">
        <v>-1</v>
      </c>
    </row>
    <row r="1047" spans="1:14" x14ac:dyDescent="0.35">
      <c r="A1047" s="25">
        <f t="shared" si="19"/>
        <v>16</v>
      </c>
      <c r="B1047" s="26" t="str">
        <f>VLOOKUP(A1047,Banen!A$2:B$50,2,0)</f>
        <v>Orne</v>
      </c>
      <c r="C1047" s="48">
        <v>5</v>
      </c>
      <c r="D1047" s="48">
        <v>3</v>
      </c>
      <c r="E1047" s="48">
        <v>-1</v>
      </c>
      <c r="F1047" s="49">
        <v>5</v>
      </c>
      <c r="G1047" s="49">
        <v>3</v>
      </c>
      <c r="H1047" s="49">
        <v>-1</v>
      </c>
      <c r="I1047" s="50">
        <v>5</v>
      </c>
      <c r="J1047" s="50">
        <v>3</v>
      </c>
      <c r="K1047" s="50">
        <v>-1</v>
      </c>
      <c r="L1047" s="51">
        <v>5</v>
      </c>
      <c r="M1047" s="51">
        <v>3</v>
      </c>
      <c r="N1047" s="51">
        <v>-1</v>
      </c>
    </row>
    <row r="1048" spans="1:14" x14ac:dyDescent="0.35">
      <c r="A1048" s="25">
        <f t="shared" si="19"/>
        <v>17</v>
      </c>
      <c r="B1048" s="26" t="str">
        <f>VLOOKUP(A1048,Banen!A$2:B$50,2,0)</f>
        <v>Gås</v>
      </c>
      <c r="C1048" s="48">
        <v>5</v>
      </c>
      <c r="D1048" s="48">
        <v>3</v>
      </c>
      <c r="E1048" s="48">
        <v>-1</v>
      </c>
      <c r="F1048" s="49">
        <v>5</v>
      </c>
      <c r="G1048" s="49">
        <v>3</v>
      </c>
      <c r="H1048" s="49">
        <v>-1</v>
      </c>
      <c r="I1048" s="50">
        <v>5</v>
      </c>
      <c r="J1048" s="50">
        <v>3</v>
      </c>
      <c r="K1048" s="50">
        <v>-1</v>
      </c>
      <c r="L1048" s="51">
        <v>5</v>
      </c>
      <c r="M1048" s="51">
        <v>3</v>
      </c>
      <c r="N1048" s="51">
        <v>-1</v>
      </c>
    </row>
    <row r="1049" spans="1:14" x14ac:dyDescent="0.35">
      <c r="A1049" s="25">
        <f t="shared" si="19"/>
        <v>18</v>
      </c>
      <c r="B1049" s="26" t="str">
        <f>VLOOKUP(A1049,Banen!A$2:B$50,2,0)</f>
        <v>Stenbuk Hvid</v>
      </c>
      <c r="C1049" s="48">
        <v>5</v>
      </c>
      <c r="D1049" s="48">
        <v>3</v>
      </c>
      <c r="E1049" s="48">
        <v>-1</v>
      </c>
      <c r="F1049" s="49">
        <v>5</v>
      </c>
      <c r="G1049" s="49">
        <v>3</v>
      </c>
      <c r="H1049" s="49">
        <v>-1</v>
      </c>
      <c r="I1049" s="50">
        <v>5</v>
      </c>
      <c r="J1049" s="50">
        <v>3</v>
      </c>
      <c r="K1049" s="50">
        <v>-1</v>
      </c>
      <c r="L1049" s="51">
        <v>5</v>
      </c>
      <c r="M1049" s="51">
        <v>3</v>
      </c>
      <c r="N1049" s="51">
        <v>-1</v>
      </c>
    </row>
    <row r="1050" spans="1:14" x14ac:dyDescent="0.35">
      <c r="A1050" s="25">
        <f t="shared" si="19"/>
        <v>19</v>
      </c>
      <c r="B1050" s="26" t="str">
        <f>VLOOKUP(A1050,Banen!A$2:B$50,2,0)</f>
        <v>Muflon</v>
      </c>
      <c r="C1050" s="48">
        <v>5</v>
      </c>
      <c r="D1050" s="48">
        <v>3</v>
      </c>
      <c r="E1050" s="48">
        <v>-1</v>
      </c>
      <c r="F1050" s="49">
        <v>5</v>
      </c>
      <c r="G1050" s="49">
        <v>3</v>
      </c>
      <c r="H1050" s="49">
        <v>-1</v>
      </c>
      <c r="I1050" s="50">
        <v>5</v>
      </c>
      <c r="J1050" s="50">
        <v>3</v>
      </c>
      <c r="K1050" s="50">
        <v>-1</v>
      </c>
      <c r="L1050" s="51">
        <v>5</v>
      </c>
      <c r="M1050" s="51">
        <v>3</v>
      </c>
      <c r="N1050" s="51">
        <v>-1</v>
      </c>
    </row>
    <row r="1051" spans="1:14" x14ac:dyDescent="0.35">
      <c r="A1051" s="25">
        <f t="shared" si="19"/>
        <v>20</v>
      </c>
      <c r="B1051" s="26" t="str">
        <f>VLOOKUP(A1051,Banen!A$2:B$50,2,0)</f>
        <v>Rensdyr</v>
      </c>
      <c r="C1051" s="48">
        <v>5</v>
      </c>
      <c r="D1051" s="48">
        <v>3</v>
      </c>
      <c r="E1051" s="48">
        <v>-1</v>
      </c>
      <c r="F1051" s="49">
        <v>5</v>
      </c>
      <c r="G1051" s="49">
        <v>3</v>
      </c>
      <c r="H1051" s="49">
        <v>-1</v>
      </c>
      <c r="I1051" s="50">
        <v>5</v>
      </c>
      <c r="J1051" s="50">
        <v>3</v>
      </c>
      <c r="K1051" s="50">
        <v>-1</v>
      </c>
      <c r="L1051" s="51">
        <v>5</v>
      </c>
      <c r="M1051" s="51">
        <v>3</v>
      </c>
      <c r="N1051" s="51">
        <v>-1</v>
      </c>
    </row>
    <row r="1052" spans="1:14" x14ac:dyDescent="0.35">
      <c r="A1052" s="25">
        <f t="shared" si="19"/>
        <v>21</v>
      </c>
      <c r="B1052" s="26" t="str">
        <f>VLOOKUP(A1052,Banen!A$2:B$50,2,0)</f>
        <v>Kok</v>
      </c>
      <c r="C1052" s="48">
        <v>5</v>
      </c>
      <c r="D1052" s="48">
        <v>3</v>
      </c>
      <c r="E1052" s="48">
        <v>-1</v>
      </c>
      <c r="F1052" s="49">
        <v>5</v>
      </c>
      <c r="G1052" s="49">
        <v>3</v>
      </c>
      <c r="H1052" s="49">
        <v>-1</v>
      </c>
      <c r="I1052" s="50">
        <v>5</v>
      </c>
      <c r="J1052" s="50">
        <v>3</v>
      </c>
      <c r="K1052" s="50">
        <v>-1</v>
      </c>
      <c r="L1052" s="51">
        <v>5</v>
      </c>
      <c r="M1052" s="51">
        <v>3</v>
      </c>
      <c r="N1052" s="51">
        <v>-1</v>
      </c>
    </row>
    <row r="1053" spans="1:14" x14ac:dyDescent="0.35">
      <c r="A1053" s="25">
        <f t="shared" si="19"/>
        <v>22</v>
      </c>
      <c r="B1053" s="26" t="str">
        <f>VLOOKUP(A1053,Banen!A$2:B$50,2,0)</f>
        <v>Bæver</v>
      </c>
      <c r="C1053" s="48">
        <v>5</v>
      </c>
      <c r="D1053" s="48">
        <v>3</v>
      </c>
      <c r="E1053" s="48">
        <v>-1</v>
      </c>
      <c r="F1053" s="49">
        <v>5</v>
      </c>
      <c r="G1053" s="49">
        <v>3</v>
      </c>
      <c r="H1053" s="49">
        <v>-1</v>
      </c>
      <c r="I1053" s="50">
        <v>5</v>
      </c>
      <c r="J1053" s="50">
        <v>3</v>
      </c>
      <c r="K1053" s="50">
        <v>-1</v>
      </c>
      <c r="L1053" s="51">
        <v>5</v>
      </c>
      <c r="M1053" s="51">
        <v>3</v>
      </c>
      <c r="N1053" s="51">
        <v>-1</v>
      </c>
    </row>
    <row r="1054" spans="1:14" x14ac:dyDescent="0.35">
      <c r="A1054" s="25">
        <f t="shared" si="19"/>
        <v>23</v>
      </c>
      <c r="B1054" s="26" t="str">
        <f>VLOOKUP(A1054,Banen!A$2:B$50,2,0)</f>
        <v>Ulv</v>
      </c>
      <c r="C1054" s="48">
        <v>5</v>
      </c>
      <c r="D1054" s="48">
        <v>3</v>
      </c>
      <c r="E1054" s="48">
        <v>-1</v>
      </c>
      <c r="F1054" s="49">
        <v>5</v>
      </c>
      <c r="G1054" s="49">
        <v>3</v>
      </c>
      <c r="H1054" s="49">
        <v>-1</v>
      </c>
      <c r="I1054" s="50">
        <v>5</v>
      </c>
      <c r="J1054" s="50">
        <v>3</v>
      </c>
      <c r="K1054" s="50">
        <v>-1</v>
      </c>
      <c r="L1054" s="51">
        <v>5</v>
      </c>
      <c r="M1054" s="51">
        <v>3</v>
      </c>
      <c r="N1054" s="51">
        <v>-1</v>
      </c>
    </row>
    <row r="1055" spans="1:14" x14ac:dyDescent="0.35">
      <c r="A1055" s="25">
        <f t="shared" si="19"/>
        <v>24</v>
      </c>
      <c r="B1055" s="26" t="str">
        <f>VLOOKUP(A1055,Banen!A$2:B$50,2,0)</f>
        <v>Grævling</v>
      </c>
      <c r="C1055" s="48">
        <v>5</v>
      </c>
      <c r="D1055" s="48">
        <v>3</v>
      </c>
      <c r="E1055" s="48">
        <v>-1</v>
      </c>
      <c r="F1055" s="49">
        <v>5</v>
      </c>
      <c r="G1055" s="49">
        <v>3</v>
      </c>
      <c r="H1055" s="49">
        <v>-1</v>
      </c>
      <c r="I1055" s="50">
        <v>5</v>
      </c>
      <c r="J1055" s="50">
        <v>3</v>
      </c>
      <c r="K1055" s="50">
        <v>-1</v>
      </c>
      <c r="L1055" s="51">
        <v>5</v>
      </c>
      <c r="M1055" s="51">
        <v>3</v>
      </c>
      <c r="N1055" s="51">
        <v>-1</v>
      </c>
    </row>
    <row r="1056" spans="1:14" x14ac:dyDescent="0.35">
      <c r="A1056" s="25">
        <f t="shared" si="19"/>
        <v>25</v>
      </c>
      <c r="B1056" s="26" t="str">
        <f>VLOOKUP(A1056,Banen!A$2:B$50,2,0)</f>
        <v>Urfugl</v>
      </c>
      <c r="C1056" s="48">
        <v>5</v>
      </c>
      <c r="D1056" s="48">
        <v>3</v>
      </c>
      <c r="E1056" s="48">
        <v>-1</v>
      </c>
      <c r="F1056" s="49">
        <v>5</v>
      </c>
      <c r="G1056" s="49">
        <v>3</v>
      </c>
      <c r="H1056" s="49">
        <v>-1</v>
      </c>
      <c r="I1056" s="50">
        <v>5</v>
      </c>
      <c r="J1056" s="50">
        <v>3</v>
      </c>
      <c r="K1056" s="50">
        <v>-1</v>
      </c>
      <c r="L1056" s="51">
        <v>5</v>
      </c>
      <c r="M1056" s="51">
        <v>3</v>
      </c>
      <c r="N1056" s="51">
        <v>-1</v>
      </c>
    </row>
    <row r="1057" spans="1:14" x14ac:dyDescent="0.35">
      <c r="A1057" s="25">
        <f t="shared" si="19"/>
        <v>26</v>
      </c>
      <c r="B1057" s="26" t="str">
        <f>VLOOKUP(A1057,Banen!A$2:B$50,2,0)</f>
        <v>Odder</v>
      </c>
      <c r="C1057" s="48">
        <v>5</v>
      </c>
      <c r="D1057" s="48">
        <v>3</v>
      </c>
      <c r="E1057" s="48">
        <v>-1</v>
      </c>
      <c r="F1057" s="49">
        <v>5</v>
      </c>
      <c r="G1057" s="49">
        <v>3</v>
      </c>
      <c r="H1057" s="49">
        <v>-1</v>
      </c>
      <c r="I1057" s="50">
        <v>5</v>
      </c>
      <c r="J1057" s="50">
        <v>3</v>
      </c>
      <c r="K1057" s="50">
        <v>-1</v>
      </c>
      <c r="L1057" s="51">
        <v>5</v>
      </c>
      <c r="M1057" s="51">
        <v>3</v>
      </c>
      <c r="N1057" s="51">
        <v>-1</v>
      </c>
    </row>
    <row r="1058" spans="1:14" x14ac:dyDescent="0.35">
      <c r="A1058" s="25">
        <f t="shared" si="19"/>
        <v>27</v>
      </c>
      <c r="B1058" s="26" t="str">
        <f>VLOOKUP(A1058,Banen!A$2:B$50,2,0)</f>
        <v>Rå</v>
      </c>
      <c r="C1058" s="48">
        <v>5</v>
      </c>
      <c r="D1058" s="48">
        <v>3</v>
      </c>
      <c r="E1058" s="48">
        <v>-1</v>
      </c>
      <c r="F1058" s="49">
        <v>5</v>
      </c>
      <c r="G1058" s="49">
        <v>3</v>
      </c>
      <c r="H1058" s="49">
        <v>-1</v>
      </c>
      <c r="I1058" s="50">
        <v>5</v>
      </c>
      <c r="J1058" s="50">
        <v>3</v>
      </c>
      <c r="K1058" s="50">
        <v>-1</v>
      </c>
      <c r="L1058" s="51">
        <v>5</v>
      </c>
      <c r="M1058" s="51">
        <v>3</v>
      </c>
      <c r="N1058" s="51">
        <v>-1</v>
      </c>
    </row>
    <row r="1059" spans="1:14" x14ac:dyDescent="0.35">
      <c r="A1059" s="25">
        <f t="shared" si="19"/>
        <v>28</v>
      </c>
      <c r="B1059" s="26" t="str">
        <f>VLOOKUP(A1059,Banen!A$2:B$50,2,0)</f>
        <v>Ræv</v>
      </c>
      <c r="C1059" s="48">
        <v>5</v>
      </c>
      <c r="D1059" s="48">
        <v>3</v>
      </c>
      <c r="E1059" s="48">
        <v>-1</v>
      </c>
      <c r="F1059" s="49">
        <v>5</v>
      </c>
      <c r="G1059" s="49">
        <v>3</v>
      </c>
      <c r="H1059" s="49">
        <v>-1</v>
      </c>
      <c r="I1059" s="50">
        <v>5</v>
      </c>
      <c r="J1059" s="50">
        <v>3</v>
      </c>
      <c r="K1059" s="50">
        <v>-1</v>
      </c>
      <c r="L1059" s="51">
        <v>5</v>
      </c>
      <c r="M1059" s="51">
        <v>3</v>
      </c>
      <c r="N1059" s="51">
        <v>-1</v>
      </c>
    </row>
    <row r="1060" spans="1:14" x14ac:dyDescent="0.35">
      <c r="A1060" s="25">
        <f t="shared" si="19"/>
        <v>29</v>
      </c>
      <c r="B1060" s="26" t="str">
        <f>VLOOKUP(A1060,Banen!A$2:B$50,2,0)</f>
        <v>Hare</v>
      </c>
      <c r="C1060" s="48">
        <v>5</v>
      </c>
      <c r="D1060" s="48">
        <v>3</v>
      </c>
      <c r="E1060" s="48">
        <v>-1</v>
      </c>
      <c r="F1060" s="49">
        <v>5</v>
      </c>
      <c r="G1060" s="49">
        <v>3</v>
      </c>
      <c r="H1060" s="49">
        <v>-1</v>
      </c>
      <c r="I1060" s="50">
        <v>5</v>
      </c>
      <c r="J1060" s="50">
        <v>3</v>
      </c>
      <c r="K1060" s="50">
        <v>-1</v>
      </c>
      <c r="L1060" s="51">
        <v>5</v>
      </c>
      <c r="M1060" s="51">
        <v>3</v>
      </c>
      <c r="N1060" s="51">
        <v>-1</v>
      </c>
    </row>
    <row r="1061" spans="1:14" x14ac:dyDescent="0.35">
      <c r="A1061" s="25">
        <f t="shared" si="19"/>
        <v>30</v>
      </c>
      <c r="B1061" s="26" t="str">
        <f>VLOOKUP(A1061,Banen!A$2:B$50,2,0)</f>
        <v>Løbene Gris</v>
      </c>
      <c r="C1061" s="48">
        <v>5</v>
      </c>
      <c r="D1061" s="48">
        <v>3</v>
      </c>
      <c r="E1061" s="48">
        <v>-1</v>
      </c>
      <c r="F1061" s="49">
        <v>5</v>
      </c>
      <c r="G1061" s="49">
        <v>3</v>
      </c>
      <c r="H1061" s="49">
        <v>-1</v>
      </c>
      <c r="I1061" s="50">
        <v>5</v>
      </c>
      <c r="J1061" s="50">
        <v>3</v>
      </c>
      <c r="K1061" s="50">
        <v>-1</v>
      </c>
      <c r="L1061" s="51">
        <v>5</v>
      </c>
      <c r="M1061" s="51">
        <v>3</v>
      </c>
      <c r="N1061" s="51">
        <v>-1</v>
      </c>
    </row>
    <row r="1062" spans="1:14" x14ac:dyDescent="0.35">
      <c r="A1062" s="25">
        <f t="shared" si="19"/>
        <v>31</v>
      </c>
      <c r="B1062" s="26">
        <f>VLOOKUP(A1062,Banen!A$2:B$50,2,0)</f>
        <v>0</v>
      </c>
      <c r="C1062" s="48">
        <v>5</v>
      </c>
      <c r="D1062" s="48">
        <v>3</v>
      </c>
      <c r="E1062" s="48">
        <v>-1</v>
      </c>
      <c r="F1062" s="49">
        <v>5</v>
      </c>
      <c r="G1062" s="49">
        <v>3</v>
      </c>
      <c r="H1062" s="49">
        <v>-1</v>
      </c>
      <c r="I1062" s="50">
        <v>5</v>
      </c>
      <c r="J1062" s="50">
        <v>3</v>
      </c>
      <c r="K1062" s="50">
        <v>-1</v>
      </c>
      <c r="L1062" s="51">
        <v>5</v>
      </c>
      <c r="M1062" s="51">
        <v>3</v>
      </c>
      <c r="N1062" s="51">
        <v>-1</v>
      </c>
    </row>
    <row r="1063" spans="1:14" x14ac:dyDescent="0.35">
      <c r="A1063" s="25">
        <f t="shared" si="19"/>
        <v>32</v>
      </c>
      <c r="B1063" s="26">
        <f>VLOOKUP(A1063,Banen!A$2:B$50,2,0)</f>
        <v>0</v>
      </c>
      <c r="C1063" s="48">
        <v>5</v>
      </c>
      <c r="D1063" s="48">
        <v>3</v>
      </c>
      <c r="E1063" s="48">
        <v>-1</v>
      </c>
      <c r="F1063" s="49">
        <v>5</v>
      </c>
      <c r="G1063" s="49">
        <v>3</v>
      </c>
      <c r="H1063" s="49">
        <v>-1</v>
      </c>
      <c r="I1063" s="50">
        <v>5</v>
      </c>
      <c r="J1063" s="50">
        <v>3</v>
      </c>
      <c r="K1063" s="50">
        <v>-1</v>
      </c>
      <c r="L1063" s="51">
        <v>5</v>
      </c>
      <c r="M1063" s="51">
        <v>3</v>
      </c>
      <c r="N1063" s="51">
        <v>-1</v>
      </c>
    </row>
    <row r="1064" spans="1:14" x14ac:dyDescent="0.35">
      <c r="A1064" s="25">
        <f t="shared" si="19"/>
        <v>33</v>
      </c>
      <c r="B1064" s="26">
        <f>VLOOKUP(A1064,Banen!A$2:B$50,2,0)</f>
        <v>0</v>
      </c>
      <c r="C1064" s="48">
        <v>5</v>
      </c>
      <c r="D1064" s="48">
        <v>3</v>
      </c>
      <c r="E1064" s="48">
        <v>-1</v>
      </c>
      <c r="F1064" s="49">
        <v>5</v>
      </c>
      <c r="G1064" s="49">
        <v>3</v>
      </c>
      <c r="H1064" s="49">
        <v>-1</v>
      </c>
      <c r="I1064" s="50">
        <v>5</v>
      </c>
      <c r="J1064" s="50">
        <v>3</v>
      </c>
      <c r="K1064" s="50">
        <v>-1</v>
      </c>
      <c r="L1064" s="51">
        <v>5</v>
      </c>
      <c r="M1064" s="51">
        <v>3</v>
      </c>
      <c r="N1064" s="51">
        <v>-1</v>
      </c>
    </row>
    <row r="1065" spans="1:14" x14ac:dyDescent="0.35">
      <c r="A1065" s="25">
        <f t="shared" si="19"/>
        <v>34</v>
      </c>
      <c r="B1065" s="26">
        <f>VLOOKUP(A1065,Banen!A$2:B$50,2,0)</f>
        <v>0</v>
      </c>
      <c r="C1065" s="48">
        <v>5</v>
      </c>
      <c r="D1065" s="48">
        <v>3</v>
      </c>
      <c r="E1065" s="48">
        <v>-1</v>
      </c>
      <c r="F1065" s="49">
        <v>5</v>
      </c>
      <c r="G1065" s="49">
        <v>3</v>
      </c>
      <c r="H1065" s="49">
        <v>-1</v>
      </c>
      <c r="I1065" s="50">
        <v>5</v>
      </c>
      <c r="J1065" s="50">
        <v>3</v>
      </c>
      <c r="K1065" s="50">
        <v>-1</v>
      </c>
      <c r="L1065" s="51">
        <v>5</v>
      </c>
      <c r="M1065" s="51">
        <v>3</v>
      </c>
      <c r="N1065" s="51">
        <v>-1</v>
      </c>
    </row>
    <row r="1066" spans="1:14" x14ac:dyDescent="0.35">
      <c r="A1066" s="25">
        <f t="shared" si="19"/>
        <v>35</v>
      </c>
      <c r="B1066" s="26">
        <f>VLOOKUP(A1066,Banen!A$2:B$50,2,0)</f>
        <v>0</v>
      </c>
      <c r="C1066" s="48">
        <v>5</v>
      </c>
      <c r="D1066" s="48">
        <v>3</v>
      </c>
      <c r="E1066" s="48">
        <v>-1</v>
      </c>
      <c r="F1066" s="49">
        <v>5</v>
      </c>
      <c r="G1066" s="49">
        <v>3</v>
      </c>
      <c r="H1066" s="49">
        <v>-1</v>
      </c>
      <c r="I1066" s="50">
        <v>5</v>
      </c>
      <c r="J1066" s="50">
        <v>3</v>
      </c>
      <c r="K1066" s="50">
        <v>-1</v>
      </c>
      <c r="L1066" s="51">
        <v>5</v>
      </c>
      <c r="M1066" s="51">
        <v>3</v>
      </c>
      <c r="N1066" s="51">
        <v>-1</v>
      </c>
    </row>
    <row r="1067" spans="1:14" x14ac:dyDescent="0.35">
      <c r="A1067" s="25">
        <f t="shared" si="19"/>
        <v>36</v>
      </c>
      <c r="B1067" s="26">
        <f>VLOOKUP(A1067,Banen!A$2:B$50,2,0)</f>
        <v>0</v>
      </c>
      <c r="C1067" s="48">
        <v>5</v>
      </c>
      <c r="D1067" s="48">
        <v>3</v>
      </c>
      <c r="E1067" s="48">
        <v>-1</v>
      </c>
      <c r="F1067" s="49">
        <v>5</v>
      </c>
      <c r="G1067" s="49">
        <v>3</v>
      </c>
      <c r="H1067" s="49">
        <v>-1</v>
      </c>
      <c r="I1067" s="50">
        <v>5</v>
      </c>
      <c r="J1067" s="50">
        <v>3</v>
      </c>
      <c r="K1067" s="50">
        <v>-1</v>
      </c>
      <c r="L1067" s="51">
        <v>5</v>
      </c>
      <c r="M1067" s="51">
        <v>3</v>
      </c>
      <c r="N1067" s="51">
        <v>-1</v>
      </c>
    </row>
    <row r="1068" spans="1:14" x14ac:dyDescent="0.35">
      <c r="A1068" s="25">
        <f t="shared" si="19"/>
        <v>37</v>
      </c>
      <c r="B1068" s="26">
        <f>VLOOKUP(A1068,Banen!A$2:B$50,2,0)</f>
        <v>0</v>
      </c>
      <c r="C1068" s="48">
        <v>5</v>
      </c>
      <c r="D1068" s="48">
        <v>3</v>
      </c>
      <c r="E1068" s="48">
        <v>-1</v>
      </c>
      <c r="F1068" s="49">
        <v>5</v>
      </c>
      <c r="G1068" s="49">
        <v>3</v>
      </c>
      <c r="H1068" s="49">
        <v>-1</v>
      </c>
      <c r="I1068" s="50">
        <v>5</v>
      </c>
      <c r="J1068" s="50">
        <v>3</v>
      </c>
      <c r="K1068" s="50">
        <v>-1</v>
      </c>
      <c r="L1068" s="51">
        <v>5</v>
      </c>
      <c r="M1068" s="51">
        <v>3</v>
      </c>
      <c r="N1068" s="51">
        <v>-1</v>
      </c>
    </row>
    <row r="1069" spans="1:14" x14ac:dyDescent="0.35">
      <c r="A1069" s="25">
        <f t="shared" si="19"/>
        <v>38</v>
      </c>
      <c r="B1069" s="26">
        <f>VLOOKUP(A1069,Banen!A$2:B$50,2,0)</f>
        <v>0</v>
      </c>
      <c r="C1069" s="48">
        <v>5</v>
      </c>
      <c r="D1069" s="48">
        <v>3</v>
      </c>
      <c r="E1069" s="48">
        <v>-1</v>
      </c>
      <c r="F1069" s="49">
        <v>5</v>
      </c>
      <c r="G1069" s="49">
        <v>3</v>
      </c>
      <c r="H1069" s="49">
        <v>-1</v>
      </c>
      <c r="I1069" s="50">
        <v>5</v>
      </c>
      <c r="J1069" s="50">
        <v>3</v>
      </c>
      <c r="K1069" s="50">
        <v>-1</v>
      </c>
      <c r="L1069" s="51">
        <v>5</v>
      </c>
      <c r="M1069" s="51">
        <v>3</v>
      </c>
      <c r="N1069" s="51">
        <v>-1</v>
      </c>
    </row>
    <row r="1070" spans="1:14" x14ac:dyDescent="0.35">
      <c r="A1070" s="25">
        <f t="shared" si="19"/>
        <v>39</v>
      </c>
      <c r="B1070" s="26">
        <f>VLOOKUP(A1070,Banen!A$2:B$50,2,0)</f>
        <v>0</v>
      </c>
      <c r="C1070" s="48">
        <v>5</v>
      </c>
      <c r="D1070" s="48">
        <v>3</v>
      </c>
      <c r="E1070" s="48">
        <v>-1</v>
      </c>
      <c r="F1070" s="49">
        <v>5</v>
      </c>
      <c r="G1070" s="49">
        <v>3</v>
      </c>
      <c r="H1070" s="49">
        <v>-1</v>
      </c>
      <c r="I1070" s="50">
        <v>5</v>
      </c>
      <c r="J1070" s="50">
        <v>3</v>
      </c>
      <c r="K1070" s="50">
        <v>-1</v>
      </c>
      <c r="L1070" s="51">
        <v>5</v>
      </c>
      <c r="M1070" s="51">
        <v>3</v>
      </c>
      <c r="N1070" s="51">
        <v>-1</v>
      </c>
    </row>
    <row r="1071" spans="1:14" x14ac:dyDescent="0.35">
      <c r="A1071" s="25">
        <f t="shared" si="19"/>
        <v>40</v>
      </c>
      <c r="B1071" s="26">
        <f>VLOOKUP(A1071,Banen!A$2:B$50,2,0)</f>
        <v>0</v>
      </c>
      <c r="C1071" s="48">
        <v>5</v>
      </c>
      <c r="D1071" s="48">
        <v>3</v>
      </c>
      <c r="E1071" s="48">
        <v>-1</v>
      </c>
      <c r="F1071" s="49">
        <v>5</v>
      </c>
      <c r="G1071" s="49">
        <v>3</v>
      </c>
      <c r="H1071" s="49">
        <v>-1</v>
      </c>
      <c r="I1071" s="50">
        <v>5</v>
      </c>
      <c r="J1071" s="50">
        <v>3</v>
      </c>
      <c r="K1071" s="50">
        <v>-1</v>
      </c>
      <c r="L1071" s="51">
        <v>5</v>
      </c>
      <c r="M1071" s="51">
        <v>3</v>
      </c>
      <c r="N1071" s="51">
        <v>-1</v>
      </c>
    </row>
    <row r="1072" spans="1:14" x14ac:dyDescent="0.35">
      <c r="C1072" s="27"/>
      <c r="D1072" s="27"/>
      <c r="E1072" s="27"/>
      <c r="F1072" s="27"/>
    </row>
    <row r="1074" spans="2:16" x14ac:dyDescent="0.35">
      <c r="B1074" s="28" t="s">
        <v>63</v>
      </c>
      <c r="C1074" s="83"/>
      <c r="D1074" s="29"/>
      <c r="E1074" s="30"/>
      <c r="F1074" s="102"/>
      <c r="G1074" s="103"/>
      <c r="H1074" s="104"/>
      <c r="I1074" s="102"/>
      <c r="J1074" s="103"/>
      <c r="K1074" s="104"/>
      <c r="L1074" s="102"/>
      <c r="M1074" s="103"/>
      <c r="N1074" s="104"/>
      <c r="O1074" s="105" t="str">
        <f>Startliste!A4</f>
        <v>JLT 22796394</v>
      </c>
      <c r="P1074" s="106"/>
    </row>
    <row r="1075" spans="2:16" x14ac:dyDescent="0.35">
      <c r="B1075" s="28" t="s">
        <v>64</v>
      </c>
      <c r="C1075" s="83"/>
      <c r="D1075" s="29"/>
      <c r="E1075" s="30"/>
      <c r="F1075" s="102"/>
      <c r="G1075" s="103"/>
      <c r="H1075" s="104"/>
      <c r="I1075" s="102"/>
      <c r="J1075" s="103"/>
      <c r="K1075" s="104"/>
      <c r="L1075" s="102"/>
      <c r="M1075" s="103"/>
      <c r="N1075" s="104"/>
      <c r="O1075" s="106"/>
      <c r="P1075" s="106"/>
    </row>
    <row r="1076" spans="2:16" x14ac:dyDescent="0.35">
      <c r="B1076" s="28" t="s">
        <v>65</v>
      </c>
      <c r="C1076" s="83"/>
      <c r="D1076" s="31"/>
      <c r="E1076" s="30"/>
      <c r="F1076" s="102"/>
      <c r="G1076" s="103"/>
      <c r="H1076" s="104"/>
      <c r="I1076" s="102"/>
      <c r="J1076" s="103"/>
      <c r="K1076" s="104"/>
      <c r="L1076" s="102"/>
      <c r="M1076" s="103"/>
      <c r="N1076" s="104"/>
      <c r="O1076" s="106"/>
      <c r="P1076" s="106"/>
    </row>
    <row r="1077" spans="2:16" x14ac:dyDescent="0.35">
      <c r="B1077" s="2"/>
      <c r="C1077" s="2"/>
      <c r="D1077" s="2"/>
      <c r="E1077" s="2"/>
      <c r="F1077" s="2"/>
      <c r="G1077" s="2"/>
      <c r="H1077" s="2"/>
      <c r="I1077" s="2"/>
      <c r="J1077" s="2"/>
      <c r="K1077" s="2"/>
      <c r="L1077" s="2"/>
      <c r="M1077" s="2"/>
      <c r="N1077" s="2"/>
      <c r="O1077" s="106"/>
      <c r="P1077" s="106"/>
    </row>
    <row r="1078" spans="2:16" x14ac:dyDescent="0.35">
      <c r="B1078" s="28" t="s">
        <v>66</v>
      </c>
      <c r="C1078" s="102"/>
      <c r="D1078" s="103"/>
      <c r="E1078" s="104"/>
      <c r="F1078" s="102"/>
      <c r="G1078" s="103"/>
      <c r="H1078" s="104"/>
      <c r="I1078" s="102"/>
      <c r="J1078" s="103"/>
      <c r="K1078" s="104"/>
      <c r="L1078" s="102"/>
      <c r="M1078" s="103"/>
      <c r="N1078" s="104"/>
      <c r="O1078" s="106"/>
      <c r="P1078" s="106"/>
    </row>
  </sheetData>
  <sheetProtection algorithmName="SHA-512" hashValue="pogudyCbVDjpd7iXOhMo0ZNAQwu5+G0REyqRMhi6RYcu1UQbqZH1frzdTKbrd/pioA3raWZXDhRPEJYfHKf6Gg==" saltValue="2Q27cvaLexyFV3gBBm+lXw==" spinCount="100000" sheet="1" objects="1" scenarios="1" selectLockedCells="1"/>
  <mergeCells count="440">
    <mergeCell ref="C759:E759"/>
    <mergeCell ref="F759:H759"/>
    <mergeCell ref="I759:K759"/>
    <mergeCell ref="L759:N759"/>
    <mergeCell ref="C760:E761"/>
    <mergeCell ref="F760:H761"/>
    <mergeCell ref="I760:K761"/>
    <mergeCell ref="L760:N761"/>
    <mergeCell ref="F804:H804"/>
    <mergeCell ref="I804:K804"/>
    <mergeCell ref="L804:N804"/>
    <mergeCell ref="F808:H808"/>
    <mergeCell ref="I808:K808"/>
    <mergeCell ref="L808:N808"/>
    <mergeCell ref="O804:P808"/>
    <mergeCell ref="F805:H805"/>
    <mergeCell ref="I805:K805"/>
    <mergeCell ref="L805:N805"/>
    <mergeCell ref="C808:E808"/>
    <mergeCell ref="F806:H806"/>
    <mergeCell ref="I806:K806"/>
    <mergeCell ref="L806:N806"/>
    <mergeCell ref="O750:P754"/>
    <mergeCell ref="F751:H751"/>
    <mergeCell ref="I751:K751"/>
    <mergeCell ref="L751:N751"/>
    <mergeCell ref="F752:H752"/>
    <mergeCell ref="I752:K752"/>
    <mergeCell ref="L752:N752"/>
    <mergeCell ref="C754:E754"/>
    <mergeCell ref="F754:H754"/>
    <mergeCell ref="I754:K754"/>
    <mergeCell ref="L754:N754"/>
    <mergeCell ref="C705:E705"/>
    <mergeCell ref="F705:H705"/>
    <mergeCell ref="I705:K705"/>
    <mergeCell ref="L705:N705"/>
    <mergeCell ref="C706:E707"/>
    <mergeCell ref="F706:H707"/>
    <mergeCell ref="I706:K707"/>
    <mergeCell ref="L706:N707"/>
    <mergeCell ref="F750:H750"/>
    <mergeCell ref="I750:K750"/>
    <mergeCell ref="L750:N750"/>
    <mergeCell ref="O696:P700"/>
    <mergeCell ref="F697:H697"/>
    <mergeCell ref="I697:K697"/>
    <mergeCell ref="L697:N697"/>
    <mergeCell ref="F698:H698"/>
    <mergeCell ref="I698:K698"/>
    <mergeCell ref="L698:N698"/>
    <mergeCell ref="C700:E700"/>
    <mergeCell ref="F700:H700"/>
    <mergeCell ref="I700:K700"/>
    <mergeCell ref="L700:N700"/>
    <mergeCell ref="C651:E651"/>
    <mergeCell ref="F651:H651"/>
    <mergeCell ref="I651:K651"/>
    <mergeCell ref="L651:N651"/>
    <mergeCell ref="C652:E653"/>
    <mergeCell ref="F652:H653"/>
    <mergeCell ref="I652:K653"/>
    <mergeCell ref="L652:N653"/>
    <mergeCell ref="F696:H696"/>
    <mergeCell ref="I696:K696"/>
    <mergeCell ref="L696:N696"/>
    <mergeCell ref="L49:N49"/>
    <mergeCell ref="L50:N50"/>
    <mergeCell ref="C106:E106"/>
    <mergeCell ref="F102:H102"/>
    <mergeCell ref="I102:K102"/>
    <mergeCell ref="L102:N102"/>
    <mergeCell ref="F103:H103"/>
    <mergeCell ref="I103:K103"/>
    <mergeCell ref="L103:N103"/>
    <mergeCell ref="F104:H104"/>
    <mergeCell ref="I104:K104"/>
    <mergeCell ref="L104:N104"/>
    <mergeCell ref="F106:H106"/>
    <mergeCell ref="I106:K106"/>
    <mergeCell ref="L106:N106"/>
    <mergeCell ref="L4:N5"/>
    <mergeCell ref="L3:N3"/>
    <mergeCell ref="C4:E5"/>
    <mergeCell ref="F4:H5"/>
    <mergeCell ref="I4:K5"/>
    <mergeCell ref="F58:H59"/>
    <mergeCell ref="I58:K59"/>
    <mergeCell ref="L58:N59"/>
    <mergeCell ref="C52:E52"/>
    <mergeCell ref="F52:H52"/>
    <mergeCell ref="I52:K52"/>
    <mergeCell ref="L52:N52"/>
    <mergeCell ref="C57:E57"/>
    <mergeCell ref="F57:H57"/>
    <mergeCell ref="I57:K57"/>
    <mergeCell ref="L57:N57"/>
    <mergeCell ref="C58:E59"/>
    <mergeCell ref="F48:H48"/>
    <mergeCell ref="I48:K48"/>
    <mergeCell ref="L48:N48"/>
    <mergeCell ref="F49:H49"/>
    <mergeCell ref="F50:H50"/>
    <mergeCell ref="I49:K49"/>
    <mergeCell ref="I50:K50"/>
    <mergeCell ref="C111:E111"/>
    <mergeCell ref="F111:H111"/>
    <mergeCell ref="I111:K111"/>
    <mergeCell ref="C112:E113"/>
    <mergeCell ref="F112:H113"/>
    <mergeCell ref="I112:K113"/>
    <mergeCell ref="I3:K3"/>
    <mergeCell ref="F3:H3"/>
    <mergeCell ref="C3:E3"/>
    <mergeCell ref="L111:N111"/>
    <mergeCell ref="L112:N113"/>
    <mergeCell ref="L156:N156"/>
    <mergeCell ref="L157:N157"/>
    <mergeCell ref="L158:N158"/>
    <mergeCell ref="L160:N160"/>
    <mergeCell ref="F156:H156"/>
    <mergeCell ref="I156:K156"/>
    <mergeCell ref="F157:H157"/>
    <mergeCell ref="I157:K157"/>
    <mergeCell ref="F158:H158"/>
    <mergeCell ref="I158:K158"/>
    <mergeCell ref="C165:E165"/>
    <mergeCell ref="F165:H165"/>
    <mergeCell ref="I165:K165"/>
    <mergeCell ref="L165:N165"/>
    <mergeCell ref="C166:E167"/>
    <mergeCell ref="F166:H167"/>
    <mergeCell ref="I166:K167"/>
    <mergeCell ref="L166:N167"/>
    <mergeCell ref="C160:E160"/>
    <mergeCell ref="F160:H160"/>
    <mergeCell ref="I160:K160"/>
    <mergeCell ref="F212:H212"/>
    <mergeCell ref="I212:K212"/>
    <mergeCell ref="L212:N212"/>
    <mergeCell ref="C214:E214"/>
    <mergeCell ref="F214:H214"/>
    <mergeCell ref="I214:K214"/>
    <mergeCell ref="L214:N214"/>
    <mergeCell ref="F210:H210"/>
    <mergeCell ref="I210:K210"/>
    <mergeCell ref="L210:N210"/>
    <mergeCell ref="F211:H211"/>
    <mergeCell ref="I211:K211"/>
    <mergeCell ref="L211:N211"/>
    <mergeCell ref="F264:H264"/>
    <mergeCell ref="I264:K264"/>
    <mergeCell ref="L264:N264"/>
    <mergeCell ref="F265:H265"/>
    <mergeCell ref="I265:K265"/>
    <mergeCell ref="L265:N265"/>
    <mergeCell ref="C219:E219"/>
    <mergeCell ref="F219:H219"/>
    <mergeCell ref="I219:K219"/>
    <mergeCell ref="L219:N219"/>
    <mergeCell ref="C220:E221"/>
    <mergeCell ref="F220:H221"/>
    <mergeCell ref="I220:K221"/>
    <mergeCell ref="L220:N221"/>
    <mergeCell ref="C273:E273"/>
    <mergeCell ref="F273:H273"/>
    <mergeCell ref="I273:K273"/>
    <mergeCell ref="L273:N273"/>
    <mergeCell ref="C274:E275"/>
    <mergeCell ref="F274:H275"/>
    <mergeCell ref="I274:K275"/>
    <mergeCell ref="L274:N275"/>
    <mergeCell ref="F266:H266"/>
    <mergeCell ref="I266:K266"/>
    <mergeCell ref="L266:N266"/>
    <mergeCell ref="C268:E268"/>
    <mergeCell ref="F268:H268"/>
    <mergeCell ref="I268:K268"/>
    <mergeCell ref="L268:N268"/>
    <mergeCell ref="F320:H320"/>
    <mergeCell ref="I320:K320"/>
    <mergeCell ref="L320:N320"/>
    <mergeCell ref="C322:E322"/>
    <mergeCell ref="F322:H322"/>
    <mergeCell ref="I322:K322"/>
    <mergeCell ref="L322:N322"/>
    <mergeCell ref="F318:H318"/>
    <mergeCell ref="I318:K318"/>
    <mergeCell ref="L318:N318"/>
    <mergeCell ref="F319:H319"/>
    <mergeCell ref="I319:K319"/>
    <mergeCell ref="L319:N319"/>
    <mergeCell ref="F372:H372"/>
    <mergeCell ref="I372:K372"/>
    <mergeCell ref="L372:N372"/>
    <mergeCell ref="F373:H373"/>
    <mergeCell ref="I373:K373"/>
    <mergeCell ref="L373:N373"/>
    <mergeCell ref="C327:E327"/>
    <mergeCell ref="F327:H327"/>
    <mergeCell ref="I327:K327"/>
    <mergeCell ref="L327:N327"/>
    <mergeCell ref="C328:E329"/>
    <mergeCell ref="F328:H329"/>
    <mergeCell ref="I328:K329"/>
    <mergeCell ref="L328:N329"/>
    <mergeCell ref="C381:E381"/>
    <mergeCell ref="F381:H381"/>
    <mergeCell ref="I381:K381"/>
    <mergeCell ref="L381:N381"/>
    <mergeCell ref="C382:E383"/>
    <mergeCell ref="F382:H383"/>
    <mergeCell ref="I382:K383"/>
    <mergeCell ref="L382:N383"/>
    <mergeCell ref="F374:H374"/>
    <mergeCell ref="I374:K374"/>
    <mergeCell ref="L374:N374"/>
    <mergeCell ref="C376:E376"/>
    <mergeCell ref="F376:H376"/>
    <mergeCell ref="I376:K376"/>
    <mergeCell ref="L376:N376"/>
    <mergeCell ref="F428:H428"/>
    <mergeCell ref="I428:K428"/>
    <mergeCell ref="L428:N428"/>
    <mergeCell ref="C430:E430"/>
    <mergeCell ref="F430:H430"/>
    <mergeCell ref="I430:K430"/>
    <mergeCell ref="L430:N430"/>
    <mergeCell ref="F426:H426"/>
    <mergeCell ref="I426:K426"/>
    <mergeCell ref="L426:N426"/>
    <mergeCell ref="F427:H427"/>
    <mergeCell ref="I427:K427"/>
    <mergeCell ref="L427:N427"/>
    <mergeCell ref="F480:H480"/>
    <mergeCell ref="I480:K480"/>
    <mergeCell ref="L480:N480"/>
    <mergeCell ref="F481:H481"/>
    <mergeCell ref="I481:K481"/>
    <mergeCell ref="L481:N481"/>
    <mergeCell ref="C435:E435"/>
    <mergeCell ref="F435:H435"/>
    <mergeCell ref="I435:K435"/>
    <mergeCell ref="L435:N435"/>
    <mergeCell ref="C436:E437"/>
    <mergeCell ref="F436:H437"/>
    <mergeCell ref="I436:K437"/>
    <mergeCell ref="L436:N437"/>
    <mergeCell ref="C489:E489"/>
    <mergeCell ref="F489:H489"/>
    <mergeCell ref="I489:K489"/>
    <mergeCell ref="L489:N489"/>
    <mergeCell ref="C490:E491"/>
    <mergeCell ref="F490:H491"/>
    <mergeCell ref="I490:K491"/>
    <mergeCell ref="L490:N491"/>
    <mergeCell ref="F482:H482"/>
    <mergeCell ref="I482:K482"/>
    <mergeCell ref="L482:N482"/>
    <mergeCell ref="C484:E484"/>
    <mergeCell ref="F484:H484"/>
    <mergeCell ref="I484:K484"/>
    <mergeCell ref="L484:N484"/>
    <mergeCell ref="F536:H536"/>
    <mergeCell ref="I536:K536"/>
    <mergeCell ref="L536:N536"/>
    <mergeCell ref="C538:E538"/>
    <mergeCell ref="F538:H538"/>
    <mergeCell ref="I538:K538"/>
    <mergeCell ref="L538:N538"/>
    <mergeCell ref="F534:H534"/>
    <mergeCell ref="I534:K534"/>
    <mergeCell ref="L534:N534"/>
    <mergeCell ref="F535:H535"/>
    <mergeCell ref="I535:K535"/>
    <mergeCell ref="L535:N535"/>
    <mergeCell ref="O318:P322"/>
    <mergeCell ref="O372:P376"/>
    <mergeCell ref="O426:P430"/>
    <mergeCell ref="O480:P484"/>
    <mergeCell ref="O534:P538"/>
    <mergeCell ref="O48:P52"/>
    <mergeCell ref="O102:P106"/>
    <mergeCell ref="O156:P160"/>
    <mergeCell ref="O210:P214"/>
    <mergeCell ref="O264:P268"/>
    <mergeCell ref="C543:E543"/>
    <mergeCell ref="F543:H543"/>
    <mergeCell ref="I543:K543"/>
    <mergeCell ref="L543:N543"/>
    <mergeCell ref="C544:E545"/>
    <mergeCell ref="F544:H545"/>
    <mergeCell ref="I544:K545"/>
    <mergeCell ref="L544:N545"/>
    <mergeCell ref="F588:H588"/>
    <mergeCell ref="I588:K588"/>
    <mergeCell ref="L588:N588"/>
    <mergeCell ref="O588:P592"/>
    <mergeCell ref="F589:H589"/>
    <mergeCell ref="I589:K589"/>
    <mergeCell ref="L589:N589"/>
    <mergeCell ref="F590:H590"/>
    <mergeCell ref="I590:K590"/>
    <mergeCell ref="L590:N590"/>
    <mergeCell ref="C592:E592"/>
    <mergeCell ref="F592:H592"/>
    <mergeCell ref="I592:K592"/>
    <mergeCell ref="L592:N592"/>
    <mergeCell ref="C597:E597"/>
    <mergeCell ref="F597:H597"/>
    <mergeCell ref="I597:K597"/>
    <mergeCell ref="L597:N597"/>
    <mergeCell ref="C598:E599"/>
    <mergeCell ref="F598:H599"/>
    <mergeCell ref="I598:K599"/>
    <mergeCell ref="L598:N599"/>
    <mergeCell ref="F642:H642"/>
    <mergeCell ref="I642:K642"/>
    <mergeCell ref="L642:N642"/>
    <mergeCell ref="O642:P646"/>
    <mergeCell ref="F643:H643"/>
    <mergeCell ref="I643:K643"/>
    <mergeCell ref="L643:N643"/>
    <mergeCell ref="F644:H644"/>
    <mergeCell ref="I644:K644"/>
    <mergeCell ref="L644:N644"/>
    <mergeCell ref="C646:E646"/>
    <mergeCell ref="F646:H646"/>
    <mergeCell ref="I646:K646"/>
    <mergeCell ref="L646:N646"/>
    <mergeCell ref="C813:E813"/>
    <mergeCell ref="F813:H813"/>
    <mergeCell ref="I813:K813"/>
    <mergeCell ref="L813:N813"/>
    <mergeCell ref="C814:E815"/>
    <mergeCell ref="F814:H815"/>
    <mergeCell ref="I814:K815"/>
    <mergeCell ref="L814:N815"/>
    <mergeCell ref="F858:H858"/>
    <mergeCell ref="I858:K858"/>
    <mergeCell ref="L858:N858"/>
    <mergeCell ref="O858:P862"/>
    <mergeCell ref="F859:H859"/>
    <mergeCell ref="I859:K859"/>
    <mergeCell ref="L859:N859"/>
    <mergeCell ref="F860:H860"/>
    <mergeCell ref="I860:K860"/>
    <mergeCell ref="L860:N860"/>
    <mergeCell ref="C862:E862"/>
    <mergeCell ref="F862:H862"/>
    <mergeCell ref="I862:K862"/>
    <mergeCell ref="L862:N862"/>
    <mergeCell ref="C867:E867"/>
    <mergeCell ref="F867:H867"/>
    <mergeCell ref="I867:K867"/>
    <mergeCell ref="L867:N867"/>
    <mergeCell ref="C868:E869"/>
    <mergeCell ref="F868:H869"/>
    <mergeCell ref="I868:K869"/>
    <mergeCell ref="L868:N869"/>
    <mergeCell ref="F912:H912"/>
    <mergeCell ref="I912:K912"/>
    <mergeCell ref="L912:N912"/>
    <mergeCell ref="O912:P916"/>
    <mergeCell ref="F913:H913"/>
    <mergeCell ref="I913:K913"/>
    <mergeCell ref="L913:N913"/>
    <mergeCell ref="F914:H914"/>
    <mergeCell ref="I914:K914"/>
    <mergeCell ref="L914:N914"/>
    <mergeCell ref="C916:E916"/>
    <mergeCell ref="F916:H916"/>
    <mergeCell ref="I916:K916"/>
    <mergeCell ref="L916:N916"/>
    <mergeCell ref="C921:E921"/>
    <mergeCell ref="F921:H921"/>
    <mergeCell ref="I921:K921"/>
    <mergeCell ref="L921:N921"/>
    <mergeCell ref="C922:E923"/>
    <mergeCell ref="F922:H923"/>
    <mergeCell ref="I922:K923"/>
    <mergeCell ref="L922:N923"/>
    <mergeCell ref="F966:H966"/>
    <mergeCell ref="I966:K966"/>
    <mergeCell ref="L966:N966"/>
    <mergeCell ref="O966:P970"/>
    <mergeCell ref="F967:H967"/>
    <mergeCell ref="I967:K967"/>
    <mergeCell ref="L967:N967"/>
    <mergeCell ref="F968:H968"/>
    <mergeCell ref="I968:K968"/>
    <mergeCell ref="L968:N968"/>
    <mergeCell ref="C970:E970"/>
    <mergeCell ref="F970:H970"/>
    <mergeCell ref="I970:K970"/>
    <mergeCell ref="L970:N970"/>
    <mergeCell ref="C975:E975"/>
    <mergeCell ref="F975:H975"/>
    <mergeCell ref="I975:K975"/>
    <mergeCell ref="L975:N975"/>
    <mergeCell ref="C976:E977"/>
    <mergeCell ref="F976:H977"/>
    <mergeCell ref="I976:K977"/>
    <mergeCell ref="L976:N977"/>
    <mergeCell ref="F1020:H1020"/>
    <mergeCell ref="I1020:K1020"/>
    <mergeCell ref="L1020:N1020"/>
    <mergeCell ref="O1020:P1024"/>
    <mergeCell ref="F1021:H1021"/>
    <mergeCell ref="I1021:K1021"/>
    <mergeCell ref="L1021:N1021"/>
    <mergeCell ref="F1022:H1022"/>
    <mergeCell ref="I1022:K1022"/>
    <mergeCell ref="L1022:N1022"/>
    <mergeCell ref="C1024:E1024"/>
    <mergeCell ref="F1024:H1024"/>
    <mergeCell ref="I1024:K1024"/>
    <mergeCell ref="L1024:N1024"/>
    <mergeCell ref="C1029:E1029"/>
    <mergeCell ref="F1029:H1029"/>
    <mergeCell ref="I1029:K1029"/>
    <mergeCell ref="L1029:N1029"/>
    <mergeCell ref="C1030:E1031"/>
    <mergeCell ref="F1030:H1031"/>
    <mergeCell ref="I1030:K1031"/>
    <mergeCell ref="L1030:N1031"/>
    <mergeCell ref="F1074:H1074"/>
    <mergeCell ref="I1074:K1074"/>
    <mergeCell ref="L1074:N1074"/>
    <mergeCell ref="O1074:P1078"/>
    <mergeCell ref="F1075:H1075"/>
    <mergeCell ref="I1075:K1075"/>
    <mergeCell ref="L1075:N1075"/>
    <mergeCell ref="F1076:H1076"/>
    <mergeCell ref="I1076:K1076"/>
    <mergeCell ref="L1076:N1076"/>
    <mergeCell ref="C1078:E1078"/>
    <mergeCell ref="F1078:H1078"/>
    <mergeCell ref="I1078:K1078"/>
    <mergeCell ref="L1078:N1078"/>
  </mergeCells>
  <pageMargins left="0.82677165354330717" right="3.937007874015748E-2" top="0.35433070866141736" bottom="0.35433070866141736" header="0.11811023622047245" footer="0.118110236220472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T1017"/>
  <sheetViews>
    <sheetView zoomScaleNormal="100" workbookViewId="0">
      <selection activeCell="X1007" sqref="X1007"/>
    </sheetView>
  </sheetViews>
  <sheetFormatPr defaultRowHeight="15.75" customHeight="1" x14ac:dyDescent="0.35"/>
  <cols>
    <col min="1" max="1" width="5.08984375" style="1" customWidth="1"/>
    <col min="2" max="2" width="14.453125" customWidth="1"/>
    <col min="3" max="6" width="3.90625" customWidth="1"/>
    <col min="7" max="10" width="3.54296875" customWidth="1"/>
    <col min="11" max="13" width="3.453125" customWidth="1"/>
    <col min="14" max="14" width="3.08984375" customWidth="1"/>
    <col min="15" max="16" width="3.453125" customWidth="1"/>
    <col min="17" max="17" width="3.08984375" customWidth="1"/>
    <col min="18" max="18" width="8.6328125" style="4"/>
    <col min="20" max="20" width="9.453125" customWidth="1"/>
  </cols>
  <sheetData>
    <row r="1" spans="1:20" ht="15.75" customHeight="1" x14ac:dyDescent="0.35">
      <c r="A1" s="108" t="s">
        <v>69</v>
      </c>
      <c r="B1" s="108"/>
      <c r="C1" s="108"/>
      <c r="D1" s="108"/>
      <c r="E1" s="108"/>
      <c r="F1" s="108"/>
      <c r="G1" s="108"/>
      <c r="H1" s="108"/>
      <c r="I1" s="108"/>
      <c r="J1" s="108"/>
      <c r="K1" s="108"/>
      <c r="L1" s="108"/>
    </row>
    <row r="2" spans="1:20" ht="15.75" customHeight="1" x14ac:dyDescent="0.35">
      <c r="A2" s="108"/>
      <c r="B2" s="108"/>
      <c r="C2" s="108"/>
      <c r="D2" s="108"/>
      <c r="E2" s="108"/>
      <c r="F2" s="108"/>
      <c r="G2" s="108"/>
      <c r="H2" s="108"/>
      <c r="I2" s="108"/>
      <c r="J2" s="108"/>
      <c r="K2" s="108"/>
      <c r="L2" s="108"/>
    </row>
    <row r="3" spans="1:20" ht="15.75" customHeight="1" x14ac:dyDescent="0.35">
      <c r="A3" s="108" t="s">
        <v>70</v>
      </c>
      <c r="B3" s="108"/>
      <c r="C3" s="108"/>
      <c r="D3" s="108"/>
      <c r="E3" s="108"/>
      <c r="F3" s="108"/>
      <c r="G3" s="108"/>
      <c r="H3" s="108"/>
      <c r="I3" s="108"/>
      <c r="J3" s="108"/>
      <c r="K3" s="108"/>
      <c r="L3" s="108"/>
    </row>
    <row r="4" spans="1:20" ht="15.75" customHeight="1" x14ac:dyDescent="0.35">
      <c r="A4" s="108"/>
      <c r="B4" s="108"/>
      <c r="C4" s="108"/>
      <c r="D4" s="108"/>
      <c r="E4" s="108"/>
      <c r="F4" s="108"/>
      <c r="G4" s="108"/>
      <c r="H4" s="108"/>
      <c r="I4" s="108"/>
      <c r="J4" s="108"/>
      <c r="K4" s="108"/>
      <c r="L4" s="108"/>
    </row>
    <row r="7" spans="1:20" ht="15.75" customHeight="1" x14ac:dyDescent="0.35">
      <c r="B7" s="3" t="s">
        <v>60</v>
      </c>
    </row>
    <row r="8" spans="1:20" ht="15.75" customHeight="1" x14ac:dyDescent="0.35">
      <c r="B8" s="3">
        <f>Startliste!G3</f>
        <v>1</v>
      </c>
      <c r="S8" s="2"/>
      <c r="T8" s="2"/>
    </row>
    <row r="9" spans="1:20" ht="15.75" customHeight="1" x14ac:dyDescent="0.35">
      <c r="A9" s="22"/>
      <c r="B9" s="23"/>
      <c r="C9" s="99">
        <f>Startliste!C3</f>
        <v>1</v>
      </c>
      <c r="D9" s="99"/>
      <c r="E9" s="99"/>
      <c r="F9" s="99">
        <f>Startliste!C4</f>
        <v>2</v>
      </c>
      <c r="G9" s="99"/>
      <c r="H9" s="99"/>
      <c r="I9" s="99">
        <f>Startliste!C5</f>
        <v>3</v>
      </c>
      <c r="J9" s="99"/>
      <c r="K9" s="99"/>
      <c r="L9" s="99">
        <f>Startliste!C6</f>
        <v>4</v>
      </c>
      <c r="M9" s="99"/>
      <c r="N9" s="99"/>
      <c r="O9" s="99">
        <f>Startliste!C7</f>
        <v>5</v>
      </c>
      <c r="P9" s="99"/>
      <c r="Q9" s="99"/>
    </row>
    <row r="10" spans="1:20" ht="15.75" customHeight="1" x14ac:dyDescent="0.35">
      <c r="A10" s="22"/>
      <c r="B10" s="23"/>
      <c r="C10" s="107" t="str">
        <f>Startliste!D3</f>
        <v>John Bond Johansen</v>
      </c>
      <c r="D10" s="107"/>
      <c r="E10" s="107"/>
      <c r="F10" s="107" t="str">
        <f>Startliste!D4</f>
        <v>Eigil Frey</v>
      </c>
      <c r="G10" s="107"/>
      <c r="H10" s="107"/>
      <c r="I10" s="107" t="str">
        <f>Startliste!D5</f>
        <v>Kim Glóin Thorøe</v>
      </c>
      <c r="J10" s="107"/>
      <c r="K10" s="107"/>
      <c r="L10" s="107" t="str">
        <f>Startliste!D6</f>
        <v>Thomas Anker</v>
      </c>
      <c r="M10" s="107"/>
      <c r="N10" s="107"/>
      <c r="O10" s="107" t="str">
        <f>Startliste!D7</f>
        <v>Klaus Erik Jensen</v>
      </c>
      <c r="P10" s="107"/>
      <c r="Q10" s="107"/>
    </row>
    <row r="11" spans="1:20" s="2" customFormat="1" ht="15.75" customHeight="1" x14ac:dyDescent="0.35">
      <c r="A11" s="85" t="s">
        <v>61</v>
      </c>
      <c r="B11" s="24" t="s">
        <v>62</v>
      </c>
      <c r="C11" s="107"/>
      <c r="D11" s="107"/>
      <c r="E11" s="107"/>
      <c r="F11" s="107"/>
      <c r="G11" s="107"/>
      <c r="H11" s="107"/>
      <c r="I11" s="107"/>
      <c r="J11" s="107"/>
      <c r="K11" s="107"/>
      <c r="L11" s="107"/>
      <c r="M11" s="107"/>
      <c r="N11" s="107"/>
      <c r="O11" s="107"/>
      <c r="P11" s="107"/>
      <c r="Q11" s="107"/>
      <c r="R11" s="5"/>
    </row>
    <row r="12" spans="1:20" ht="15.75" customHeight="1" x14ac:dyDescent="0.35">
      <c r="A12" s="25">
        <v>1</v>
      </c>
      <c r="B12" s="26" t="str">
        <f>VLOOKUP(A12,Banen!A$2:B$50,2)</f>
        <v>Muflon</v>
      </c>
      <c r="C12" s="59">
        <v>5</v>
      </c>
      <c r="D12" s="59">
        <v>3</v>
      </c>
      <c r="E12" s="59">
        <v>-1</v>
      </c>
      <c r="F12" s="60">
        <v>5</v>
      </c>
      <c r="G12" s="60">
        <v>3</v>
      </c>
      <c r="H12" s="60">
        <v>-1</v>
      </c>
      <c r="I12" s="61">
        <v>5</v>
      </c>
      <c r="J12" s="61">
        <v>3</v>
      </c>
      <c r="K12" s="61">
        <v>-1</v>
      </c>
      <c r="L12" s="62">
        <v>5</v>
      </c>
      <c r="M12" s="62">
        <v>3</v>
      </c>
      <c r="N12" s="62">
        <v>-1</v>
      </c>
      <c r="O12" s="63">
        <v>5</v>
      </c>
      <c r="P12" s="63">
        <v>3</v>
      </c>
      <c r="Q12" s="63">
        <v>-1</v>
      </c>
    </row>
    <row r="13" spans="1:20" ht="15.75" customHeight="1" x14ac:dyDescent="0.35">
      <c r="A13" s="25">
        <f>A12+1</f>
        <v>2</v>
      </c>
      <c r="B13" s="26" t="str">
        <f>VLOOKUP(A13,Banen!A$2:B$50,2)</f>
        <v>Kok</v>
      </c>
      <c r="C13" s="53">
        <v>5</v>
      </c>
      <c r="D13" s="54">
        <v>3</v>
      </c>
      <c r="E13" s="54">
        <v>-1</v>
      </c>
      <c r="F13" s="55">
        <v>5</v>
      </c>
      <c r="G13" s="55">
        <v>3</v>
      </c>
      <c r="H13" s="55">
        <v>-1</v>
      </c>
      <c r="I13" s="56">
        <v>5</v>
      </c>
      <c r="J13" s="56">
        <v>3</v>
      </c>
      <c r="K13" s="56">
        <v>-1</v>
      </c>
      <c r="L13" s="57">
        <v>5</v>
      </c>
      <c r="M13" s="57">
        <v>3</v>
      </c>
      <c r="N13" s="57">
        <v>-1</v>
      </c>
      <c r="O13" s="58">
        <v>5</v>
      </c>
      <c r="P13" s="58">
        <v>3</v>
      </c>
      <c r="Q13" s="58">
        <v>-1</v>
      </c>
    </row>
    <row r="14" spans="1:20" ht="15.75" customHeight="1" x14ac:dyDescent="0.35">
      <c r="A14" s="25">
        <f t="shared" ref="A14:A41" si="0">A13+1</f>
        <v>3</v>
      </c>
      <c r="B14" s="26" t="str">
        <f>VLOOKUP(A14,Banen!A$2:B$50,2)</f>
        <v>Jærv</v>
      </c>
      <c r="C14" s="41">
        <v>5</v>
      </c>
      <c r="D14" s="42">
        <v>3</v>
      </c>
      <c r="E14" s="42">
        <v>-1</v>
      </c>
      <c r="F14" s="43">
        <v>5</v>
      </c>
      <c r="G14" s="43">
        <v>3</v>
      </c>
      <c r="H14" s="43">
        <v>-1</v>
      </c>
      <c r="I14" s="44">
        <v>5</v>
      </c>
      <c r="J14" s="44">
        <v>3</v>
      </c>
      <c r="K14" s="44">
        <v>-1</v>
      </c>
      <c r="L14" s="45">
        <v>5</v>
      </c>
      <c r="M14" s="45">
        <v>3</v>
      </c>
      <c r="N14" s="45">
        <v>-1</v>
      </c>
      <c r="O14" s="46">
        <v>5</v>
      </c>
      <c r="P14" s="46">
        <v>3</v>
      </c>
      <c r="Q14" s="46">
        <v>-1</v>
      </c>
    </row>
    <row r="15" spans="1:20" ht="15.75" customHeight="1" x14ac:dyDescent="0.35">
      <c r="A15" s="25">
        <f t="shared" si="0"/>
        <v>4</v>
      </c>
      <c r="B15" s="26" t="str">
        <f>VLOOKUP(A15,Banen!A$2:B$50,2)</f>
        <v>Mårhund</v>
      </c>
      <c r="C15" s="41">
        <v>5</v>
      </c>
      <c r="D15" s="42">
        <v>3</v>
      </c>
      <c r="E15" s="42">
        <v>-1</v>
      </c>
      <c r="F15" s="43">
        <v>5</v>
      </c>
      <c r="G15" s="43">
        <v>3</v>
      </c>
      <c r="H15" s="43">
        <v>-1</v>
      </c>
      <c r="I15" s="44">
        <v>5</v>
      </c>
      <c r="J15" s="44">
        <v>3</v>
      </c>
      <c r="K15" s="44">
        <v>-1</v>
      </c>
      <c r="L15" s="45">
        <v>5</v>
      </c>
      <c r="M15" s="45">
        <v>3</v>
      </c>
      <c r="N15" s="45">
        <v>-1</v>
      </c>
      <c r="O15" s="46">
        <v>5</v>
      </c>
      <c r="P15" s="46">
        <v>3</v>
      </c>
      <c r="Q15" s="46">
        <v>-1</v>
      </c>
    </row>
    <row r="16" spans="1:20" ht="15.75" customHeight="1" x14ac:dyDescent="0.35">
      <c r="A16" s="25">
        <f t="shared" si="0"/>
        <v>5</v>
      </c>
      <c r="B16" s="26" t="str">
        <f>VLOOKUP(A16,Banen!A$2:B$50,2)</f>
        <v>Bæver</v>
      </c>
      <c r="C16" s="41">
        <v>5</v>
      </c>
      <c r="D16" s="42">
        <v>3</v>
      </c>
      <c r="E16" s="42">
        <v>-1</v>
      </c>
      <c r="F16" s="43">
        <v>5</v>
      </c>
      <c r="G16" s="43">
        <v>3</v>
      </c>
      <c r="H16" s="43">
        <v>-1</v>
      </c>
      <c r="I16" s="44">
        <v>5</v>
      </c>
      <c r="J16" s="44">
        <v>3</v>
      </c>
      <c r="K16" s="44">
        <v>-1</v>
      </c>
      <c r="L16" s="45">
        <v>5</v>
      </c>
      <c r="M16" s="45">
        <v>3</v>
      </c>
      <c r="N16" s="45">
        <v>-1</v>
      </c>
      <c r="O16" s="46">
        <v>5</v>
      </c>
      <c r="P16" s="46">
        <v>3</v>
      </c>
      <c r="Q16" s="46">
        <v>-1</v>
      </c>
    </row>
    <row r="17" spans="1:17" ht="15.75" customHeight="1" x14ac:dyDescent="0.35">
      <c r="A17" s="25">
        <f t="shared" si="0"/>
        <v>6</v>
      </c>
      <c r="B17" s="26" t="str">
        <f>VLOOKUP(A17,Banen!A$2:B$50,2)</f>
        <v>Buk</v>
      </c>
      <c r="C17" s="41">
        <v>5</v>
      </c>
      <c r="D17" s="42">
        <v>3</v>
      </c>
      <c r="E17" s="42">
        <v>-1</v>
      </c>
      <c r="F17" s="43">
        <v>5</v>
      </c>
      <c r="G17" s="43">
        <v>3</v>
      </c>
      <c r="H17" s="43">
        <v>-1</v>
      </c>
      <c r="I17" s="44">
        <v>5</v>
      </c>
      <c r="J17" s="44">
        <v>3</v>
      </c>
      <c r="K17" s="44">
        <v>-1</v>
      </c>
      <c r="L17" s="45">
        <v>5</v>
      </c>
      <c r="M17" s="45">
        <v>3</v>
      </c>
      <c r="N17" s="45">
        <v>-1</v>
      </c>
      <c r="O17" s="46">
        <v>5</v>
      </c>
      <c r="P17" s="46">
        <v>3</v>
      </c>
      <c r="Q17" s="46">
        <v>-1</v>
      </c>
    </row>
    <row r="18" spans="1:17" ht="15.75" customHeight="1" x14ac:dyDescent="0.35">
      <c r="A18" s="25">
        <f t="shared" si="0"/>
        <v>7</v>
      </c>
      <c r="B18" s="26" t="str">
        <f>VLOOKUP(A18,Banen!A$2:B$50,2)</f>
        <v>Gimse</v>
      </c>
      <c r="C18" s="41">
        <v>5</v>
      </c>
      <c r="D18" s="42">
        <v>3</v>
      </c>
      <c r="E18" s="42">
        <v>-1</v>
      </c>
      <c r="F18" s="43">
        <v>5</v>
      </c>
      <c r="G18" s="43">
        <v>3</v>
      </c>
      <c r="H18" s="43">
        <v>-1</v>
      </c>
      <c r="I18" s="44">
        <v>5</v>
      </c>
      <c r="J18" s="44">
        <v>3</v>
      </c>
      <c r="K18" s="44">
        <v>-1</v>
      </c>
      <c r="L18" s="45">
        <v>5</v>
      </c>
      <c r="M18" s="45">
        <v>3</v>
      </c>
      <c r="N18" s="45">
        <v>-1</v>
      </c>
      <c r="O18" s="46">
        <v>5</v>
      </c>
      <c r="P18" s="46">
        <v>3</v>
      </c>
      <c r="Q18" s="46">
        <v>-1</v>
      </c>
    </row>
    <row r="19" spans="1:17" ht="15.75" customHeight="1" x14ac:dyDescent="0.35">
      <c r="A19" s="25">
        <f t="shared" si="0"/>
        <v>8</v>
      </c>
      <c r="B19" s="26" t="str">
        <f>VLOOKUP(A19,Banen!A$2:B$50,2)</f>
        <v>Ræv</v>
      </c>
      <c r="C19" s="41">
        <v>5</v>
      </c>
      <c r="D19" s="42">
        <v>3</v>
      </c>
      <c r="E19" s="42">
        <v>-1</v>
      </c>
      <c r="F19" s="43">
        <v>5</v>
      </c>
      <c r="G19" s="43">
        <v>3</v>
      </c>
      <c r="H19" s="43">
        <v>-1</v>
      </c>
      <c r="I19" s="44">
        <v>5</v>
      </c>
      <c r="J19" s="44">
        <v>3</v>
      </c>
      <c r="K19" s="44">
        <v>-1</v>
      </c>
      <c r="L19" s="45">
        <v>5</v>
      </c>
      <c r="M19" s="45">
        <v>3</v>
      </c>
      <c r="N19" s="45">
        <v>-1</v>
      </c>
      <c r="O19" s="46">
        <v>5</v>
      </c>
      <c r="P19" s="46">
        <v>3</v>
      </c>
      <c r="Q19" s="46">
        <v>-1</v>
      </c>
    </row>
    <row r="20" spans="1:17" ht="15.75" customHeight="1" x14ac:dyDescent="0.35">
      <c r="A20" s="25">
        <f t="shared" si="0"/>
        <v>9</v>
      </c>
      <c r="B20" s="26" t="str">
        <f>VLOOKUP(A20,Banen!A$2:B$50,2)</f>
        <v>Tjur</v>
      </c>
      <c r="C20" s="41">
        <v>5</v>
      </c>
      <c r="D20" s="42">
        <v>3</v>
      </c>
      <c r="E20" s="42">
        <v>-1</v>
      </c>
      <c r="F20" s="43">
        <v>5</v>
      </c>
      <c r="G20" s="43">
        <v>3</v>
      </c>
      <c r="H20" s="43">
        <v>-1</v>
      </c>
      <c r="I20" s="44">
        <v>5</v>
      </c>
      <c r="J20" s="44">
        <v>3</v>
      </c>
      <c r="K20" s="44">
        <v>-1</v>
      </c>
      <c r="L20" s="45">
        <v>5</v>
      </c>
      <c r="M20" s="45">
        <v>3</v>
      </c>
      <c r="N20" s="45">
        <v>-1</v>
      </c>
      <c r="O20" s="46">
        <v>5</v>
      </c>
      <c r="P20" s="46">
        <v>3</v>
      </c>
      <c r="Q20" s="46">
        <v>-1</v>
      </c>
    </row>
    <row r="21" spans="1:17" ht="15.75" customHeight="1" x14ac:dyDescent="0.35">
      <c r="A21" s="25">
        <f t="shared" si="0"/>
        <v>10</v>
      </c>
      <c r="B21" s="26" t="str">
        <f>VLOOKUP(A21,Banen!A$2:B$50,2)</f>
        <v>Vaskebjørn</v>
      </c>
      <c r="C21" s="41">
        <v>5</v>
      </c>
      <c r="D21" s="42">
        <v>3</v>
      </c>
      <c r="E21" s="42">
        <v>-1</v>
      </c>
      <c r="F21" s="43">
        <v>5</v>
      </c>
      <c r="G21" s="43">
        <v>3</v>
      </c>
      <c r="H21" s="43">
        <v>-1</v>
      </c>
      <c r="I21" s="44">
        <v>5</v>
      </c>
      <c r="J21" s="44">
        <v>3</v>
      </c>
      <c r="K21" s="44">
        <v>-1</v>
      </c>
      <c r="L21" s="45">
        <v>5</v>
      </c>
      <c r="M21" s="45">
        <v>3</v>
      </c>
      <c r="N21" s="45">
        <v>-1</v>
      </c>
      <c r="O21" s="46">
        <v>5</v>
      </c>
      <c r="P21" s="46">
        <v>3</v>
      </c>
      <c r="Q21" s="46">
        <v>-1</v>
      </c>
    </row>
    <row r="22" spans="1:17" ht="15.75" customHeight="1" x14ac:dyDescent="0.35">
      <c r="A22" s="25">
        <f t="shared" si="0"/>
        <v>11</v>
      </c>
      <c r="B22" s="26" t="str">
        <f>VLOOKUP(A22,Banen!A$2:B$50,2)</f>
        <v>Kronhjort</v>
      </c>
      <c r="C22" s="41">
        <v>5</v>
      </c>
      <c r="D22" s="42">
        <v>3</v>
      </c>
      <c r="E22" s="42">
        <v>-1</v>
      </c>
      <c r="F22" s="43">
        <v>5</v>
      </c>
      <c r="G22" s="43">
        <v>3</v>
      </c>
      <c r="H22" s="43">
        <v>-1</v>
      </c>
      <c r="I22" s="44">
        <v>5</v>
      </c>
      <c r="J22" s="44">
        <v>3</v>
      </c>
      <c r="K22" s="44">
        <v>-1</v>
      </c>
      <c r="L22" s="45">
        <v>5</v>
      </c>
      <c r="M22" s="45">
        <v>3</v>
      </c>
      <c r="N22" s="45">
        <v>-1</v>
      </c>
      <c r="O22" s="46">
        <v>5</v>
      </c>
      <c r="P22" s="46">
        <v>3</v>
      </c>
      <c r="Q22" s="46">
        <v>-1</v>
      </c>
    </row>
    <row r="23" spans="1:17" ht="15.75" customHeight="1" x14ac:dyDescent="0.35">
      <c r="A23" s="25">
        <f t="shared" si="0"/>
        <v>12</v>
      </c>
      <c r="B23" s="26" t="str">
        <f>VLOOKUP(A23,Banen!A$2:B$50,2)</f>
        <v>Dåhjort</v>
      </c>
      <c r="C23" s="41">
        <v>5</v>
      </c>
      <c r="D23" s="42">
        <v>3</v>
      </c>
      <c r="E23" s="42">
        <v>-1</v>
      </c>
      <c r="F23" s="43">
        <v>5</v>
      </c>
      <c r="G23" s="43">
        <v>3</v>
      </c>
      <c r="H23" s="43">
        <v>-1</v>
      </c>
      <c r="I23" s="44">
        <v>5</v>
      </c>
      <c r="J23" s="44">
        <v>3</v>
      </c>
      <c r="K23" s="44">
        <v>-1</v>
      </c>
      <c r="L23" s="45">
        <v>5</v>
      </c>
      <c r="M23" s="45">
        <v>3</v>
      </c>
      <c r="N23" s="45">
        <v>-1</v>
      </c>
      <c r="O23" s="46">
        <v>5</v>
      </c>
      <c r="P23" s="46">
        <v>3</v>
      </c>
      <c r="Q23" s="46">
        <v>-1</v>
      </c>
    </row>
    <row r="24" spans="1:17" ht="15.75" customHeight="1" x14ac:dyDescent="0.35">
      <c r="A24" s="25">
        <f t="shared" si="0"/>
        <v>13</v>
      </c>
      <c r="B24" s="26" t="str">
        <f>VLOOKUP(A24,Banen!A$2:B$50,2)</f>
        <v>Stenbuk Brun</v>
      </c>
      <c r="C24" s="41">
        <v>5</v>
      </c>
      <c r="D24" s="42">
        <v>3</v>
      </c>
      <c r="E24" s="42">
        <v>-1</v>
      </c>
      <c r="F24" s="43">
        <v>5</v>
      </c>
      <c r="G24" s="43">
        <v>3</v>
      </c>
      <c r="H24" s="43">
        <v>-1</v>
      </c>
      <c r="I24" s="44">
        <v>5</v>
      </c>
      <c r="J24" s="44">
        <v>3</v>
      </c>
      <c r="K24" s="44">
        <v>-1</v>
      </c>
      <c r="L24" s="45">
        <v>5</v>
      </c>
      <c r="M24" s="45">
        <v>3</v>
      </c>
      <c r="N24" s="45">
        <v>-1</v>
      </c>
      <c r="O24" s="46">
        <v>5</v>
      </c>
      <c r="P24" s="46">
        <v>3</v>
      </c>
      <c r="Q24" s="46">
        <v>-1</v>
      </c>
    </row>
    <row r="25" spans="1:17" ht="15.75" customHeight="1" x14ac:dyDescent="0.35">
      <c r="A25" s="25">
        <f t="shared" si="0"/>
        <v>14</v>
      </c>
      <c r="B25" s="26" t="str">
        <f>VLOOKUP(A25,Banen!A$2:B$50,2)</f>
        <v>And</v>
      </c>
      <c r="C25" s="41">
        <v>5</v>
      </c>
      <c r="D25" s="42">
        <v>3</v>
      </c>
      <c r="E25" s="42">
        <v>-1</v>
      </c>
      <c r="F25" s="43">
        <v>5</v>
      </c>
      <c r="G25" s="43">
        <v>3</v>
      </c>
      <c r="H25" s="43">
        <v>-1</v>
      </c>
      <c r="I25" s="44">
        <v>5</v>
      </c>
      <c r="J25" s="44">
        <v>3</v>
      </c>
      <c r="K25" s="44">
        <v>-1</v>
      </c>
      <c r="L25" s="45">
        <v>5</v>
      </c>
      <c r="M25" s="45">
        <v>3</v>
      </c>
      <c r="N25" s="45">
        <v>-1</v>
      </c>
      <c r="O25" s="46">
        <v>5</v>
      </c>
      <c r="P25" s="46">
        <v>3</v>
      </c>
      <c r="Q25" s="46">
        <v>-1</v>
      </c>
    </row>
    <row r="26" spans="1:17" ht="15.75" customHeight="1" x14ac:dyDescent="0.35">
      <c r="A26" s="25">
        <f t="shared" si="0"/>
        <v>15</v>
      </c>
      <c r="B26" s="26" t="str">
        <f>VLOOKUP(A26,Banen!A$2:B$50,2)</f>
        <v>Kalkun</v>
      </c>
      <c r="C26" s="41">
        <v>5</v>
      </c>
      <c r="D26" s="42">
        <v>3</v>
      </c>
      <c r="E26" s="42">
        <v>-1</v>
      </c>
      <c r="F26" s="43">
        <v>5</v>
      </c>
      <c r="G26" s="43">
        <v>3</v>
      </c>
      <c r="H26" s="43">
        <v>-1</v>
      </c>
      <c r="I26" s="44">
        <v>5</v>
      </c>
      <c r="J26" s="44">
        <v>3</v>
      </c>
      <c r="K26" s="44">
        <v>-1</v>
      </c>
      <c r="L26" s="45">
        <v>5</v>
      </c>
      <c r="M26" s="45">
        <v>3</v>
      </c>
      <c r="N26" s="45">
        <v>-1</v>
      </c>
      <c r="O26" s="46">
        <v>5</v>
      </c>
      <c r="P26" s="46">
        <v>3</v>
      </c>
      <c r="Q26" s="46">
        <v>-1</v>
      </c>
    </row>
    <row r="27" spans="1:17" ht="15.75" customHeight="1" x14ac:dyDescent="0.35">
      <c r="A27" s="25">
        <f t="shared" si="0"/>
        <v>16</v>
      </c>
      <c r="B27" s="26" t="str">
        <f>VLOOKUP(A27,Banen!A$2:B$50,2)</f>
        <v>Orne</v>
      </c>
      <c r="C27" s="41">
        <v>5</v>
      </c>
      <c r="D27" s="42">
        <v>3</v>
      </c>
      <c r="E27" s="42">
        <v>-1</v>
      </c>
      <c r="F27" s="43">
        <v>5</v>
      </c>
      <c r="G27" s="43">
        <v>3</v>
      </c>
      <c r="H27" s="43">
        <v>-1</v>
      </c>
      <c r="I27" s="44">
        <v>5</v>
      </c>
      <c r="J27" s="44">
        <v>3</v>
      </c>
      <c r="K27" s="44">
        <v>-1</v>
      </c>
      <c r="L27" s="45">
        <v>5</v>
      </c>
      <c r="M27" s="45">
        <v>3</v>
      </c>
      <c r="N27" s="45">
        <v>-1</v>
      </c>
      <c r="O27" s="46">
        <v>5</v>
      </c>
      <c r="P27" s="46">
        <v>3</v>
      </c>
      <c r="Q27" s="46">
        <v>-1</v>
      </c>
    </row>
    <row r="28" spans="1:17" ht="15.75" customHeight="1" x14ac:dyDescent="0.35">
      <c r="A28" s="25">
        <f t="shared" si="0"/>
        <v>17</v>
      </c>
      <c r="B28" s="26" t="str">
        <f>VLOOKUP(A28,Banen!A$2:B$50,2)</f>
        <v>Gås</v>
      </c>
      <c r="C28" s="41">
        <v>5</v>
      </c>
      <c r="D28" s="42">
        <v>3</v>
      </c>
      <c r="E28" s="42">
        <v>-1</v>
      </c>
      <c r="F28" s="43">
        <v>5</v>
      </c>
      <c r="G28" s="43">
        <v>3</v>
      </c>
      <c r="H28" s="43">
        <v>-1</v>
      </c>
      <c r="I28" s="44">
        <v>5</v>
      </c>
      <c r="J28" s="44">
        <v>3</v>
      </c>
      <c r="K28" s="44">
        <v>-1</v>
      </c>
      <c r="L28" s="45">
        <v>5</v>
      </c>
      <c r="M28" s="45">
        <v>3</v>
      </c>
      <c r="N28" s="45">
        <v>-1</v>
      </c>
      <c r="O28" s="46">
        <v>5</v>
      </c>
      <c r="P28" s="46">
        <v>3</v>
      </c>
      <c r="Q28" s="46">
        <v>-1</v>
      </c>
    </row>
    <row r="29" spans="1:17" ht="15.75" customHeight="1" x14ac:dyDescent="0.35">
      <c r="A29" s="25">
        <f t="shared" si="0"/>
        <v>18</v>
      </c>
      <c r="B29" s="26" t="str">
        <f>VLOOKUP(A29,Banen!A$2:B$50,2)</f>
        <v>Stenbuk Hvid</v>
      </c>
      <c r="C29" s="41">
        <v>5</v>
      </c>
      <c r="D29" s="42">
        <v>3</v>
      </c>
      <c r="E29" s="42">
        <v>-1</v>
      </c>
      <c r="F29" s="43">
        <v>5</v>
      </c>
      <c r="G29" s="43">
        <v>3</v>
      </c>
      <c r="H29" s="43">
        <v>-1</v>
      </c>
      <c r="I29" s="44">
        <v>5</v>
      </c>
      <c r="J29" s="44">
        <v>3</v>
      </c>
      <c r="K29" s="44">
        <v>-1</v>
      </c>
      <c r="L29" s="45">
        <v>5</v>
      </c>
      <c r="M29" s="45">
        <v>3</v>
      </c>
      <c r="N29" s="45">
        <v>-1</v>
      </c>
      <c r="O29" s="46">
        <v>5</v>
      </c>
      <c r="P29" s="46">
        <v>3</v>
      </c>
      <c r="Q29" s="46">
        <v>-1</v>
      </c>
    </row>
    <row r="30" spans="1:17" ht="15.75" customHeight="1" x14ac:dyDescent="0.35">
      <c r="A30" s="25">
        <f t="shared" si="0"/>
        <v>19</v>
      </c>
      <c r="B30" s="26" t="str">
        <f>VLOOKUP(A30,Banen!A$2:B$50,2)</f>
        <v>Muflon</v>
      </c>
      <c r="C30" s="41">
        <v>5</v>
      </c>
      <c r="D30" s="42">
        <v>3</v>
      </c>
      <c r="E30" s="42">
        <v>-1</v>
      </c>
      <c r="F30" s="43">
        <v>5</v>
      </c>
      <c r="G30" s="43">
        <v>3</v>
      </c>
      <c r="H30" s="43">
        <v>-1</v>
      </c>
      <c r="I30" s="44">
        <v>5</v>
      </c>
      <c r="J30" s="44">
        <v>3</v>
      </c>
      <c r="K30" s="44">
        <v>-1</v>
      </c>
      <c r="L30" s="45">
        <v>5</v>
      </c>
      <c r="M30" s="45">
        <v>3</v>
      </c>
      <c r="N30" s="45">
        <v>-1</v>
      </c>
      <c r="O30" s="46">
        <v>5</v>
      </c>
      <c r="P30" s="46">
        <v>3</v>
      </c>
      <c r="Q30" s="46">
        <v>-1</v>
      </c>
    </row>
    <row r="31" spans="1:17" ht="15.75" customHeight="1" x14ac:dyDescent="0.35">
      <c r="A31" s="25">
        <f t="shared" si="0"/>
        <v>20</v>
      </c>
      <c r="B31" s="26" t="str">
        <f>VLOOKUP(A31,Banen!A$2:B$50,2)</f>
        <v>Rensdyr</v>
      </c>
      <c r="C31" s="41">
        <v>5</v>
      </c>
      <c r="D31" s="42">
        <v>3</v>
      </c>
      <c r="E31" s="42">
        <v>-1</v>
      </c>
      <c r="F31" s="43">
        <v>5</v>
      </c>
      <c r="G31" s="43">
        <v>3</v>
      </c>
      <c r="H31" s="43">
        <v>-1</v>
      </c>
      <c r="I31" s="44">
        <v>5</v>
      </c>
      <c r="J31" s="44">
        <v>3</v>
      </c>
      <c r="K31" s="44">
        <v>-1</v>
      </c>
      <c r="L31" s="45">
        <v>5</v>
      </c>
      <c r="M31" s="45">
        <v>3</v>
      </c>
      <c r="N31" s="45">
        <v>-1</v>
      </c>
      <c r="O31" s="46">
        <v>5</v>
      </c>
      <c r="P31" s="46">
        <v>3</v>
      </c>
      <c r="Q31" s="46">
        <v>-1</v>
      </c>
    </row>
    <row r="32" spans="1:17" ht="15.75" customHeight="1" x14ac:dyDescent="0.35">
      <c r="A32" s="25">
        <f t="shared" si="0"/>
        <v>21</v>
      </c>
      <c r="B32" s="26" t="str">
        <f>VLOOKUP(A32,Banen!A$2:B$50,2)</f>
        <v>Kok</v>
      </c>
      <c r="C32" s="41">
        <v>5</v>
      </c>
      <c r="D32" s="42">
        <v>3</v>
      </c>
      <c r="E32" s="42">
        <v>-1</v>
      </c>
      <c r="F32" s="43">
        <v>5</v>
      </c>
      <c r="G32" s="43">
        <v>3</v>
      </c>
      <c r="H32" s="43">
        <v>-1</v>
      </c>
      <c r="I32" s="44">
        <v>5</v>
      </c>
      <c r="J32" s="44">
        <v>3</v>
      </c>
      <c r="K32" s="44">
        <v>-1</v>
      </c>
      <c r="L32" s="45">
        <v>5</v>
      </c>
      <c r="M32" s="45">
        <v>3</v>
      </c>
      <c r="N32" s="45">
        <v>-1</v>
      </c>
      <c r="O32" s="46">
        <v>5</v>
      </c>
      <c r="P32" s="46">
        <v>3</v>
      </c>
      <c r="Q32" s="46">
        <v>-1</v>
      </c>
    </row>
    <row r="33" spans="1:19" ht="15.75" customHeight="1" x14ac:dyDescent="0.35">
      <c r="A33" s="25">
        <f t="shared" si="0"/>
        <v>22</v>
      </c>
      <c r="B33" s="26" t="str">
        <f>VLOOKUP(A33,Banen!A$2:B$50,2)</f>
        <v>Bæver</v>
      </c>
      <c r="C33" s="41">
        <v>5</v>
      </c>
      <c r="D33" s="42">
        <v>3</v>
      </c>
      <c r="E33" s="42">
        <v>-1</v>
      </c>
      <c r="F33" s="43">
        <v>5</v>
      </c>
      <c r="G33" s="43">
        <v>3</v>
      </c>
      <c r="H33" s="43">
        <v>-1</v>
      </c>
      <c r="I33" s="44">
        <v>5</v>
      </c>
      <c r="J33" s="44">
        <v>3</v>
      </c>
      <c r="K33" s="44">
        <v>-1</v>
      </c>
      <c r="L33" s="45">
        <v>5</v>
      </c>
      <c r="M33" s="45">
        <v>3</v>
      </c>
      <c r="N33" s="45">
        <v>-1</v>
      </c>
      <c r="O33" s="46">
        <v>5</v>
      </c>
      <c r="P33" s="46">
        <v>3</v>
      </c>
      <c r="Q33" s="46">
        <v>-1</v>
      </c>
    </row>
    <row r="34" spans="1:19" ht="15.75" customHeight="1" x14ac:dyDescent="0.35">
      <c r="A34" s="25">
        <f t="shared" si="0"/>
        <v>23</v>
      </c>
      <c r="B34" s="26" t="str">
        <f>VLOOKUP(A34,Banen!A$2:B$50,2)</f>
        <v>Ulv</v>
      </c>
      <c r="C34" s="41">
        <v>5</v>
      </c>
      <c r="D34" s="42">
        <v>3</v>
      </c>
      <c r="E34" s="42">
        <v>-1</v>
      </c>
      <c r="F34" s="43">
        <v>5</v>
      </c>
      <c r="G34" s="43">
        <v>3</v>
      </c>
      <c r="H34" s="43">
        <v>-1</v>
      </c>
      <c r="I34" s="44">
        <v>5</v>
      </c>
      <c r="J34" s="44">
        <v>3</v>
      </c>
      <c r="K34" s="44">
        <v>-1</v>
      </c>
      <c r="L34" s="45">
        <v>5</v>
      </c>
      <c r="M34" s="45">
        <v>3</v>
      </c>
      <c r="N34" s="45">
        <v>-1</v>
      </c>
      <c r="O34" s="46">
        <v>5</v>
      </c>
      <c r="P34" s="46">
        <v>3</v>
      </c>
      <c r="Q34" s="46">
        <v>-1</v>
      </c>
    </row>
    <row r="35" spans="1:19" ht="15.75" customHeight="1" x14ac:dyDescent="0.35">
      <c r="A35" s="25">
        <f t="shared" si="0"/>
        <v>24</v>
      </c>
      <c r="B35" s="26" t="str">
        <f>VLOOKUP(A35,Banen!A$2:B$50,2)</f>
        <v>Grævling</v>
      </c>
      <c r="C35" s="41">
        <v>5</v>
      </c>
      <c r="D35" s="42">
        <v>3</v>
      </c>
      <c r="E35" s="42">
        <v>-1</v>
      </c>
      <c r="F35" s="43">
        <v>5</v>
      </c>
      <c r="G35" s="43">
        <v>3</v>
      </c>
      <c r="H35" s="43">
        <v>-1</v>
      </c>
      <c r="I35" s="44">
        <v>5</v>
      </c>
      <c r="J35" s="44">
        <v>3</v>
      </c>
      <c r="K35" s="44">
        <v>-1</v>
      </c>
      <c r="L35" s="45">
        <v>5</v>
      </c>
      <c r="M35" s="45">
        <v>3</v>
      </c>
      <c r="N35" s="45">
        <v>-1</v>
      </c>
      <c r="O35" s="46">
        <v>5</v>
      </c>
      <c r="P35" s="46">
        <v>3</v>
      </c>
      <c r="Q35" s="46">
        <v>-1</v>
      </c>
    </row>
    <row r="36" spans="1:19" ht="15.75" customHeight="1" x14ac:dyDescent="0.35">
      <c r="A36" s="25">
        <f t="shared" si="0"/>
        <v>25</v>
      </c>
      <c r="B36" s="26" t="str">
        <f>VLOOKUP(A36,Banen!A$2:B$50,2)</f>
        <v>Urfugl</v>
      </c>
      <c r="C36" s="41">
        <v>5</v>
      </c>
      <c r="D36" s="42">
        <v>3</v>
      </c>
      <c r="E36" s="42">
        <v>-1</v>
      </c>
      <c r="F36" s="43">
        <v>5</v>
      </c>
      <c r="G36" s="43">
        <v>3</v>
      </c>
      <c r="H36" s="43">
        <v>-1</v>
      </c>
      <c r="I36" s="44">
        <v>5</v>
      </c>
      <c r="J36" s="44">
        <v>3</v>
      </c>
      <c r="K36" s="44">
        <v>-1</v>
      </c>
      <c r="L36" s="45">
        <v>5</v>
      </c>
      <c r="M36" s="45">
        <v>3</v>
      </c>
      <c r="N36" s="45">
        <v>-1</v>
      </c>
      <c r="O36" s="46">
        <v>5</v>
      </c>
      <c r="P36" s="46">
        <v>3</v>
      </c>
      <c r="Q36" s="46">
        <v>-1</v>
      </c>
    </row>
    <row r="37" spans="1:19" ht="15.75" customHeight="1" x14ac:dyDescent="0.35">
      <c r="A37" s="25">
        <f t="shared" si="0"/>
        <v>26</v>
      </c>
      <c r="B37" s="26" t="str">
        <f>VLOOKUP(A37,Banen!A$2:B$50,2)</f>
        <v>Odder</v>
      </c>
      <c r="C37" s="41">
        <v>5</v>
      </c>
      <c r="D37" s="42">
        <v>3</v>
      </c>
      <c r="E37" s="42">
        <v>-1</v>
      </c>
      <c r="F37" s="43">
        <v>5</v>
      </c>
      <c r="G37" s="43">
        <v>3</v>
      </c>
      <c r="H37" s="43">
        <v>-1</v>
      </c>
      <c r="I37" s="44">
        <v>5</v>
      </c>
      <c r="J37" s="44">
        <v>3</v>
      </c>
      <c r="K37" s="44">
        <v>-1</v>
      </c>
      <c r="L37" s="45">
        <v>5</v>
      </c>
      <c r="M37" s="45">
        <v>3</v>
      </c>
      <c r="N37" s="45">
        <v>-1</v>
      </c>
      <c r="O37" s="46">
        <v>5</v>
      </c>
      <c r="P37" s="46">
        <v>3</v>
      </c>
      <c r="Q37" s="46">
        <v>-1</v>
      </c>
    </row>
    <row r="38" spans="1:19" ht="15.75" customHeight="1" x14ac:dyDescent="0.35">
      <c r="A38" s="25">
        <f t="shared" si="0"/>
        <v>27</v>
      </c>
      <c r="B38" s="26" t="str">
        <f>VLOOKUP(A38,Banen!A$2:B$50,2)</f>
        <v>Rå</v>
      </c>
      <c r="C38" s="41">
        <v>5</v>
      </c>
      <c r="D38" s="42">
        <v>3</v>
      </c>
      <c r="E38" s="42">
        <v>-1</v>
      </c>
      <c r="F38" s="43">
        <v>5</v>
      </c>
      <c r="G38" s="43">
        <v>3</v>
      </c>
      <c r="H38" s="43">
        <v>-1</v>
      </c>
      <c r="I38" s="44">
        <v>5</v>
      </c>
      <c r="J38" s="44">
        <v>3</v>
      </c>
      <c r="K38" s="44">
        <v>-1</v>
      </c>
      <c r="L38" s="45">
        <v>5</v>
      </c>
      <c r="M38" s="45">
        <v>3</v>
      </c>
      <c r="N38" s="45">
        <v>-1</v>
      </c>
      <c r="O38" s="46">
        <v>5</v>
      </c>
      <c r="P38" s="46">
        <v>3</v>
      </c>
      <c r="Q38" s="46">
        <v>-1</v>
      </c>
    </row>
    <row r="39" spans="1:19" ht="15.75" customHeight="1" x14ac:dyDescent="0.35">
      <c r="A39" s="25">
        <f t="shared" si="0"/>
        <v>28</v>
      </c>
      <c r="B39" s="26" t="str">
        <f>VLOOKUP(A39,Banen!A$2:B$50,2)</f>
        <v>Ræv</v>
      </c>
      <c r="C39" s="41">
        <v>5</v>
      </c>
      <c r="D39" s="42">
        <v>3</v>
      </c>
      <c r="E39" s="42">
        <v>-1</v>
      </c>
      <c r="F39" s="43">
        <v>5</v>
      </c>
      <c r="G39" s="43">
        <v>3</v>
      </c>
      <c r="H39" s="43">
        <v>-1</v>
      </c>
      <c r="I39" s="44">
        <v>5</v>
      </c>
      <c r="J39" s="44">
        <v>3</v>
      </c>
      <c r="K39" s="44">
        <v>-1</v>
      </c>
      <c r="L39" s="45">
        <v>5</v>
      </c>
      <c r="M39" s="45">
        <v>3</v>
      </c>
      <c r="N39" s="45">
        <v>-1</v>
      </c>
      <c r="O39" s="46">
        <v>5</v>
      </c>
      <c r="P39" s="46">
        <v>3</v>
      </c>
      <c r="Q39" s="46">
        <v>-1</v>
      </c>
    </row>
    <row r="40" spans="1:19" ht="15.75" customHeight="1" x14ac:dyDescent="0.35">
      <c r="A40" s="25">
        <f t="shared" si="0"/>
        <v>29</v>
      </c>
      <c r="B40" s="26" t="str">
        <f>VLOOKUP(A40,Banen!A$2:B$50,2,0)</f>
        <v>Hare</v>
      </c>
      <c r="C40" s="65">
        <v>5</v>
      </c>
      <c r="D40" s="66">
        <v>3</v>
      </c>
      <c r="E40" s="66">
        <v>-1</v>
      </c>
      <c r="F40" s="67">
        <v>5</v>
      </c>
      <c r="G40" s="67">
        <v>3</v>
      </c>
      <c r="H40" s="67">
        <v>-1</v>
      </c>
      <c r="I40" s="68">
        <v>5</v>
      </c>
      <c r="J40" s="68">
        <v>3</v>
      </c>
      <c r="K40" s="68">
        <v>-1</v>
      </c>
      <c r="L40" s="69">
        <v>5</v>
      </c>
      <c r="M40" s="69">
        <v>3</v>
      </c>
      <c r="N40" s="69">
        <v>-1</v>
      </c>
      <c r="O40" s="70">
        <v>5</v>
      </c>
      <c r="P40" s="70">
        <v>3</v>
      </c>
      <c r="Q40" s="70">
        <v>-1</v>
      </c>
    </row>
    <row r="41" spans="1:19" ht="15.75" customHeight="1" x14ac:dyDescent="0.35">
      <c r="A41" s="25">
        <f t="shared" si="0"/>
        <v>30</v>
      </c>
      <c r="B41" s="26" t="str">
        <f>VLOOKUP(A41,Banen!A$2:B$50,2,0)</f>
        <v>Løbene Gris</v>
      </c>
      <c r="C41" s="59">
        <v>5</v>
      </c>
      <c r="D41" s="59">
        <v>3</v>
      </c>
      <c r="E41" s="59">
        <v>-1</v>
      </c>
      <c r="F41" s="60">
        <v>5</v>
      </c>
      <c r="G41" s="60">
        <v>3</v>
      </c>
      <c r="H41" s="60">
        <v>-1</v>
      </c>
      <c r="I41" s="61">
        <v>5</v>
      </c>
      <c r="J41" s="61">
        <v>3</v>
      </c>
      <c r="K41" s="61">
        <v>-1</v>
      </c>
      <c r="L41" s="62">
        <v>5</v>
      </c>
      <c r="M41" s="62">
        <v>3</v>
      </c>
      <c r="N41" s="62">
        <v>-1</v>
      </c>
      <c r="O41" s="63">
        <v>5</v>
      </c>
      <c r="P41" s="63">
        <v>3</v>
      </c>
      <c r="Q41" s="63">
        <v>-1</v>
      </c>
    </row>
    <row r="42" spans="1:19" ht="15.75" customHeight="1" x14ac:dyDescent="0.35">
      <c r="C42" s="27"/>
      <c r="D42" s="27"/>
      <c r="E42" s="27"/>
      <c r="F42" s="27"/>
    </row>
    <row r="44" spans="1:19" ht="15.75" customHeight="1" x14ac:dyDescent="0.35">
      <c r="B44" s="28" t="s">
        <v>63</v>
      </c>
      <c r="C44" s="83"/>
      <c r="D44" s="29"/>
      <c r="E44" s="30"/>
      <c r="F44" s="102"/>
      <c r="G44" s="103"/>
      <c r="H44" s="104"/>
      <c r="I44" s="102"/>
      <c r="J44" s="103"/>
      <c r="K44" s="104"/>
      <c r="L44" s="102"/>
      <c r="M44" s="103"/>
      <c r="N44" s="104"/>
      <c r="O44" s="102"/>
      <c r="P44" s="103"/>
      <c r="Q44" s="104"/>
      <c r="R44" s="105" t="str">
        <f>Startliste!A4</f>
        <v>JLT 22796394</v>
      </c>
      <c r="S44" s="106"/>
    </row>
    <row r="45" spans="1:19" ht="15.75" customHeight="1" x14ac:dyDescent="0.35">
      <c r="B45" s="28" t="s">
        <v>64</v>
      </c>
      <c r="C45" s="83"/>
      <c r="D45" s="29"/>
      <c r="E45" s="30"/>
      <c r="F45" s="102"/>
      <c r="G45" s="103"/>
      <c r="H45" s="104"/>
      <c r="I45" s="102"/>
      <c r="J45" s="103"/>
      <c r="K45" s="104"/>
      <c r="L45" s="102"/>
      <c r="M45" s="103"/>
      <c r="N45" s="104"/>
      <c r="O45" s="102"/>
      <c r="P45" s="103"/>
      <c r="Q45" s="104"/>
      <c r="R45" s="106"/>
      <c r="S45" s="106"/>
    </row>
    <row r="46" spans="1:19" ht="15.75" customHeight="1" x14ac:dyDescent="0.35">
      <c r="B46" s="28" t="s">
        <v>65</v>
      </c>
      <c r="C46" s="83"/>
      <c r="D46" s="31"/>
      <c r="E46" s="30"/>
      <c r="F46" s="102"/>
      <c r="G46" s="103"/>
      <c r="H46" s="104"/>
      <c r="I46" s="102"/>
      <c r="J46" s="103"/>
      <c r="K46" s="104"/>
      <c r="L46" s="102"/>
      <c r="M46" s="103"/>
      <c r="N46" s="104"/>
      <c r="O46" s="102"/>
      <c r="P46" s="103"/>
      <c r="Q46" s="104"/>
      <c r="R46" s="106"/>
      <c r="S46" s="106"/>
    </row>
    <row r="47" spans="1:19" ht="15.75" customHeight="1" x14ac:dyDescent="0.35">
      <c r="B47" s="2"/>
      <c r="C47" s="2"/>
      <c r="D47" s="2"/>
      <c r="E47" s="2"/>
      <c r="F47" s="2"/>
      <c r="G47" s="2"/>
      <c r="H47" s="2"/>
      <c r="I47" s="2"/>
      <c r="J47" s="2"/>
      <c r="K47" s="2"/>
      <c r="L47" s="2"/>
      <c r="M47" s="2"/>
      <c r="N47" s="2"/>
      <c r="O47" s="2"/>
      <c r="P47" s="2"/>
      <c r="Q47" s="2"/>
      <c r="R47" s="106"/>
      <c r="S47" s="106"/>
    </row>
    <row r="48" spans="1:19" ht="15.75" customHeight="1" x14ac:dyDescent="0.35">
      <c r="B48" s="28" t="s">
        <v>66</v>
      </c>
      <c r="C48" s="102"/>
      <c r="D48" s="103"/>
      <c r="E48" s="104"/>
      <c r="F48" s="102"/>
      <c r="G48" s="103"/>
      <c r="H48" s="104"/>
      <c r="I48" s="102"/>
      <c r="J48" s="103"/>
      <c r="K48" s="104"/>
      <c r="L48" s="102"/>
      <c r="M48" s="103"/>
      <c r="N48" s="104"/>
      <c r="O48" s="102"/>
      <c r="P48" s="103"/>
      <c r="Q48" s="104"/>
      <c r="R48" s="106"/>
      <c r="S48" s="106"/>
    </row>
    <row r="51" spans="1:20" ht="15" customHeight="1" x14ac:dyDescent="0.35"/>
    <row r="52" spans="1:20" ht="15.75" customHeight="1" x14ac:dyDescent="0.35">
      <c r="A52" s="108" t="s">
        <v>69</v>
      </c>
      <c r="B52" s="109"/>
      <c r="C52" s="109"/>
      <c r="D52" s="109"/>
      <c r="E52" s="109"/>
      <c r="F52" s="109"/>
      <c r="G52" s="109"/>
      <c r="H52" s="109"/>
      <c r="I52" s="109"/>
      <c r="J52" s="109"/>
      <c r="K52" s="109"/>
      <c r="L52" s="109"/>
    </row>
    <row r="53" spans="1:20" ht="15.75" customHeight="1" x14ac:dyDescent="0.35">
      <c r="A53" s="109"/>
      <c r="B53" s="109"/>
      <c r="C53" s="109"/>
      <c r="D53" s="109"/>
      <c r="E53" s="109"/>
      <c r="F53" s="109"/>
      <c r="G53" s="109"/>
      <c r="H53" s="109"/>
      <c r="I53" s="109"/>
      <c r="J53" s="109"/>
      <c r="K53" s="109"/>
      <c r="L53" s="109"/>
    </row>
    <row r="54" spans="1:20" ht="15.75" customHeight="1" x14ac:dyDescent="0.35">
      <c r="A54" s="108" t="s">
        <v>70</v>
      </c>
      <c r="B54" s="109"/>
      <c r="C54" s="109"/>
      <c r="D54" s="109"/>
      <c r="E54" s="109"/>
      <c r="F54" s="109"/>
      <c r="G54" s="109"/>
      <c r="H54" s="109"/>
      <c r="I54" s="109"/>
      <c r="J54" s="109"/>
      <c r="K54" s="109"/>
      <c r="L54" s="109"/>
    </row>
    <row r="55" spans="1:20" ht="15.75" customHeight="1" x14ac:dyDescent="0.35">
      <c r="A55" s="109"/>
      <c r="B55" s="109"/>
      <c r="C55" s="109"/>
      <c r="D55" s="109"/>
      <c r="E55" s="109"/>
      <c r="F55" s="109"/>
      <c r="G55" s="109"/>
      <c r="H55" s="109"/>
      <c r="I55" s="109"/>
      <c r="J55" s="109"/>
      <c r="K55" s="109"/>
      <c r="L55" s="109"/>
    </row>
    <row r="58" spans="1:20" ht="15.75" customHeight="1" x14ac:dyDescent="0.35">
      <c r="B58" s="3" t="s">
        <v>60</v>
      </c>
    </row>
    <row r="59" spans="1:20" ht="15.75" customHeight="1" x14ac:dyDescent="0.35">
      <c r="B59" s="3">
        <f>B8+1</f>
        <v>2</v>
      </c>
    </row>
    <row r="60" spans="1:20" ht="15.75" customHeight="1" x14ac:dyDescent="0.35">
      <c r="A60" s="22"/>
      <c r="B60" s="23"/>
      <c r="C60" s="99">
        <f>Startliste!C8</f>
        <v>6</v>
      </c>
      <c r="D60" s="99"/>
      <c r="E60" s="99"/>
      <c r="F60" s="99">
        <f>Startliste!C9</f>
        <v>7</v>
      </c>
      <c r="G60" s="99"/>
      <c r="H60" s="99"/>
      <c r="I60" s="99">
        <f>Startliste!C10</f>
        <v>8</v>
      </c>
      <c r="J60" s="99"/>
      <c r="K60" s="99"/>
      <c r="L60" s="99">
        <f>Startliste!C11</f>
        <v>9</v>
      </c>
      <c r="M60" s="99"/>
      <c r="N60" s="99"/>
      <c r="O60" s="99">
        <f>Startliste!C12</f>
        <v>10</v>
      </c>
      <c r="P60" s="99"/>
      <c r="Q60" s="99"/>
    </row>
    <row r="61" spans="1:20" ht="15.75" customHeight="1" x14ac:dyDescent="0.35">
      <c r="A61" s="22"/>
      <c r="B61" s="23"/>
      <c r="C61" s="107" t="str">
        <f>Startliste!D8</f>
        <v>Gitte Brock Frey</v>
      </c>
      <c r="D61" s="107"/>
      <c r="E61" s="107"/>
      <c r="F61" s="107" t="str">
        <f>Startliste!D9</f>
        <v>Søren Frederik Clausen</v>
      </c>
      <c r="G61" s="107"/>
      <c r="H61" s="107"/>
      <c r="I61" s="107" t="str">
        <f>Startliste!D10</f>
        <v>Flemming Kistrup</v>
      </c>
      <c r="J61" s="107"/>
      <c r="K61" s="107"/>
      <c r="L61" s="107" t="str">
        <f>Startliste!D11</f>
        <v>Orla Hansen</v>
      </c>
      <c r="M61" s="107"/>
      <c r="N61" s="107"/>
      <c r="O61" s="107" t="str">
        <f>Startliste!D12</f>
        <v>Steen Krogsbøll</v>
      </c>
      <c r="P61" s="107"/>
      <c r="Q61" s="107"/>
    </row>
    <row r="62" spans="1:20" ht="15.75" customHeight="1" x14ac:dyDescent="0.35">
      <c r="A62" s="85" t="s">
        <v>61</v>
      </c>
      <c r="B62" s="24" t="s">
        <v>62</v>
      </c>
      <c r="C62" s="107"/>
      <c r="D62" s="107"/>
      <c r="E62" s="107"/>
      <c r="F62" s="107"/>
      <c r="G62" s="107"/>
      <c r="H62" s="107"/>
      <c r="I62" s="107"/>
      <c r="J62" s="107"/>
      <c r="K62" s="107"/>
      <c r="L62" s="107"/>
      <c r="M62" s="107"/>
      <c r="N62" s="107"/>
      <c r="O62" s="107"/>
      <c r="P62" s="107"/>
      <c r="Q62" s="107"/>
      <c r="R62" s="5"/>
      <c r="S62" s="2"/>
      <c r="T62" s="2"/>
    </row>
    <row r="63" spans="1:20" ht="15.75" customHeight="1" x14ac:dyDescent="0.35">
      <c r="A63" s="25">
        <v>1</v>
      </c>
      <c r="B63" s="26" t="str">
        <f>VLOOKUP(A63,Banen!A$2:B$50,2)</f>
        <v>Muflon</v>
      </c>
      <c r="C63" s="59">
        <v>5</v>
      </c>
      <c r="D63" s="59">
        <v>3</v>
      </c>
      <c r="E63" s="59">
        <v>-1</v>
      </c>
      <c r="F63" s="60">
        <v>5</v>
      </c>
      <c r="G63" s="60">
        <v>3</v>
      </c>
      <c r="H63" s="60">
        <v>-1</v>
      </c>
      <c r="I63" s="61">
        <v>5</v>
      </c>
      <c r="J63" s="61">
        <v>3</v>
      </c>
      <c r="K63" s="61">
        <v>-1</v>
      </c>
      <c r="L63" s="62">
        <v>5</v>
      </c>
      <c r="M63" s="62">
        <v>3</v>
      </c>
      <c r="N63" s="62">
        <v>-1</v>
      </c>
      <c r="O63" s="63">
        <v>5</v>
      </c>
      <c r="P63" s="63">
        <v>3</v>
      </c>
      <c r="Q63" s="63">
        <v>-1</v>
      </c>
    </row>
    <row r="64" spans="1:20" ht="15.75" customHeight="1" x14ac:dyDescent="0.35">
      <c r="A64" s="25">
        <f>A63+1</f>
        <v>2</v>
      </c>
      <c r="B64" s="26" t="str">
        <f>VLOOKUP(A64,Banen!A$2:B$50,2)</f>
        <v>Kok</v>
      </c>
      <c r="C64" s="53">
        <v>5</v>
      </c>
      <c r="D64" s="54">
        <v>3</v>
      </c>
      <c r="E64" s="54">
        <v>-1</v>
      </c>
      <c r="F64" s="55">
        <v>5</v>
      </c>
      <c r="G64" s="55">
        <v>3</v>
      </c>
      <c r="H64" s="55">
        <v>-1</v>
      </c>
      <c r="I64" s="56">
        <v>5</v>
      </c>
      <c r="J64" s="56">
        <v>3</v>
      </c>
      <c r="K64" s="56">
        <v>-1</v>
      </c>
      <c r="L64" s="57">
        <v>5</v>
      </c>
      <c r="M64" s="57">
        <v>3</v>
      </c>
      <c r="N64" s="57">
        <v>-1</v>
      </c>
      <c r="O64" s="58">
        <v>5</v>
      </c>
      <c r="P64" s="58">
        <v>3</v>
      </c>
      <c r="Q64" s="58">
        <v>-1</v>
      </c>
    </row>
    <row r="65" spans="1:17" ht="15.75" customHeight="1" x14ac:dyDescent="0.35">
      <c r="A65" s="25">
        <f t="shared" ref="A65:A92" si="1">A64+1</f>
        <v>3</v>
      </c>
      <c r="B65" s="26" t="str">
        <f>VLOOKUP(A65,Banen!A$2:B$50,2)</f>
        <v>Jærv</v>
      </c>
      <c r="C65" s="41">
        <v>5</v>
      </c>
      <c r="D65" s="42">
        <v>3</v>
      </c>
      <c r="E65" s="42">
        <v>-1</v>
      </c>
      <c r="F65" s="43">
        <v>5</v>
      </c>
      <c r="G65" s="43">
        <v>3</v>
      </c>
      <c r="H65" s="43">
        <v>-1</v>
      </c>
      <c r="I65" s="44">
        <v>5</v>
      </c>
      <c r="J65" s="44">
        <v>3</v>
      </c>
      <c r="K65" s="44">
        <v>-1</v>
      </c>
      <c r="L65" s="45">
        <v>5</v>
      </c>
      <c r="M65" s="45">
        <v>3</v>
      </c>
      <c r="N65" s="45">
        <v>-1</v>
      </c>
      <c r="O65" s="46">
        <v>5</v>
      </c>
      <c r="P65" s="46">
        <v>3</v>
      </c>
      <c r="Q65" s="46">
        <v>-1</v>
      </c>
    </row>
    <row r="66" spans="1:17" ht="15.75" customHeight="1" x14ac:dyDescent="0.35">
      <c r="A66" s="25">
        <f t="shared" si="1"/>
        <v>4</v>
      </c>
      <c r="B66" s="26" t="str">
        <f>VLOOKUP(A66,Banen!A$2:B$50,2)</f>
        <v>Mårhund</v>
      </c>
      <c r="C66" s="41">
        <v>5</v>
      </c>
      <c r="D66" s="42">
        <v>3</v>
      </c>
      <c r="E66" s="42">
        <v>-1</v>
      </c>
      <c r="F66" s="43">
        <v>5</v>
      </c>
      <c r="G66" s="43">
        <v>3</v>
      </c>
      <c r="H66" s="43">
        <v>-1</v>
      </c>
      <c r="I66" s="44">
        <v>5</v>
      </c>
      <c r="J66" s="44">
        <v>3</v>
      </c>
      <c r="K66" s="44">
        <v>-1</v>
      </c>
      <c r="L66" s="45">
        <v>5</v>
      </c>
      <c r="M66" s="45">
        <v>3</v>
      </c>
      <c r="N66" s="45">
        <v>-1</v>
      </c>
      <c r="O66" s="46">
        <v>5</v>
      </c>
      <c r="P66" s="46">
        <v>3</v>
      </c>
      <c r="Q66" s="46">
        <v>-1</v>
      </c>
    </row>
    <row r="67" spans="1:17" ht="15.75" customHeight="1" x14ac:dyDescent="0.35">
      <c r="A67" s="25">
        <f t="shared" si="1"/>
        <v>5</v>
      </c>
      <c r="B67" s="26" t="str">
        <f>VLOOKUP(A67,Banen!A$2:B$50,2)</f>
        <v>Bæver</v>
      </c>
      <c r="C67" s="41">
        <v>5</v>
      </c>
      <c r="D67" s="42">
        <v>3</v>
      </c>
      <c r="E67" s="42">
        <v>-1</v>
      </c>
      <c r="F67" s="43">
        <v>5</v>
      </c>
      <c r="G67" s="43">
        <v>3</v>
      </c>
      <c r="H67" s="43">
        <v>-1</v>
      </c>
      <c r="I67" s="44">
        <v>5</v>
      </c>
      <c r="J67" s="44">
        <v>3</v>
      </c>
      <c r="K67" s="44">
        <v>-1</v>
      </c>
      <c r="L67" s="45">
        <v>5</v>
      </c>
      <c r="M67" s="45">
        <v>3</v>
      </c>
      <c r="N67" s="45">
        <v>-1</v>
      </c>
      <c r="O67" s="46">
        <v>5</v>
      </c>
      <c r="P67" s="46">
        <v>3</v>
      </c>
      <c r="Q67" s="46">
        <v>-1</v>
      </c>
    </row>
    <row r="68" spans="1:17" ht="15.75" customHeight="1" x14ac:dyDescent="0.35">
      <c r="A68" s="25">
        <f t="shared" si="1"/>
        <v>6</v>
      </c>
      <c r="B68" s="26" t="str">
        <f>VLOOKUP(A68,Banen!A$2:B$50,2)</f>
        <v>Buk</v>
      </c>
      <c r="C68" s="41">
        <v>5</v>
      </c>
      <c r="D68" s="42">
        <v>3</v>
      </c>
      <c r="E68" s="42">
        <v>-1</v>
      </c>
      <c r="F68" s="43">
        <v>5</v>
      </c>
      <c r="G68" s="43">
        <v>3</v>
      </c>
      <c r="H68" s="43">
        <v>-1</v>
      </c>
      <c r="I68" s="44">
        <v>5</v>
      </c>
      <c r="J68" s="44">
        <v>3</v>
      </c>
      <c r="K68" s="44">
        <v>-1</v>
      </c>
      <c r="L68" s="45">
        <v>5</v>
      </c>
      <c r="M68" s="45">
        <v>3</v>
      </c>
      <c r="N68" s="45">
        <v>-1</v>
      </c>
      <c r="O68" s="46">
        <v>5</v>
      </c>
      <c r="P68" s="46">
        <v>3</v>
      </c>
      <c r="Q68" s="46">
        <v>-1</v>
      </c>
    </row>
    <row r="69" spans="1:17" ht="15.75" customHeight="1" x14ac:dyDescent="0.35">
      <c r="A69" s="25">
        <f t="shared" si="1"/>
        <v>7</v>
      </c>
      <c r="B69" s="26" t="str">
        <f>VLOOKUP(A69,Banen!A$2:B$50,2)</f>
        <v>Gimse</v>
      </c>
      <c r="C69" s="41">
        <v>5</v>
      </c>
      <c r="D69" s="42">
        <v>3</v>
      </c>
      <c r="E69" s="42">
        <v>-1</v>
      </c>
      <c r="F69" s="43">
        <v>5</v>
      </c>
      <c r="G69" s="43">
        <v>3</v>
      </c>
      <c r="H69" s="43">
        <v>-1</v>
      </c>
      <c r="I69" s="44">
        <v>5</v>
      </c>
      <c r="J69" s="44">
        <v>3</v>
      </c>
      <c r="K69" s="44">
        <v>-1</v>
      </c>
      <c r="L69" s="45">
        <v>5</v>
      </c>
      <c r="M69" s="45">
        <v>3</v>
      </c>
      <c r="N69" s="45">
        <v>-1</v>
      </c>
      <c r="O69" s="46">
        <v>5</v>
      </c>
      <c r="P69" s="46">
        <v>3</v>
      </c>
      <c r="Q69" s="46">
        <v>-1</v>
      </c>
    </row>
    <row r="70" spans="1:17" ht="15.75" customHeight="1" x14ac:dyDescent="0.35">
      <c r="A70" s="25">
        <f t="shared" si="1"/>
        <v>8</v>
      </c>
      <c r="B70" s="26" t="str">
        <f>VLOOKUP(A70,Banen!A$2:B$50,2)</f>
        <v>Ræv</v>
      </c>
      <c r="C70" s="41">
        <v>5</v>
      </c>
      <c r="D70" s="42">
        <v>3</v>
      </c>
      <c r="E70" s="42">
        <v>-1</v>
      </c>
      <c r="F70" s="43">
        <v>5</v>
      </c>
      <c r="G70" s="43">
        <v>3</v>
      </c>
      <c r="H70" s="43">
        <v>-1</v>
      </c>
      <c r="I70" s="44">
        <v>5</v>
      </c>
      <c r="J70" s="44">
        <v>3</v>
      </c>
      <c r="K70" s="44">
        <v>-1</v>
      </c>
      <c r="L70" s="45">
        <v>5</v>
      </c>
      <c r="M70" s="45">
        <v>3</v>
      </c>
      <c r="N70" s="45">
        <v>-1</v>
      </c>
      <c r="O70" s="46">
        <v>5</v>
      </c>
      <c r="P70" s="46">
        <v>3</v>
      </c>
      <c r="Q70" s="46">
        <v>-1</v>
      </c>
    </row>
    <row r="71" spans="1:17" ht="15.75" customHeight="1" x14ac:dyDescent="0.35">
      <c r="A71" s="25">
        <f t="shared" si="1"/>
        <v>9</v>
      </c>
      <c r="B71" s="26" t="str">
        <f>VLOOKUP(A71,Banen!A$2:B$50,2)</f>
        <v>Tjur</v>
      </c>
      <c r="C71" s="41">
        <v>5</v>
      </c>
      <c r="D71" s="42">
        <v>3</v>
      </c>
      <c r="E71" s="42">
        <v>-1</v>
      </c>
      <c r="F71" s="43">
        <v>5</v>
      </c>
      <c r="G71" s="43">
        <v>3</v>
      </c>
      <c r="H71" s="43">
        <v>-1</v>
      </c>
      <c r="I71" s="44">
        <v>5</v>
      </c>
      <c r="J71" s="44">
        <v>3</v>
      </c>
      <c r="K71" s="44">
        <v>-1</v>
      </c>
      <c r="L71" s="45">
        <v>5</v>
      </c>
      <c r="M71" s="45">
        <v>3</v>
      </c>
      <c r="N71" s="45">
        <v>-1</v>
      </c>
      <c r="O71" s="46">
        <v>5</v>
      </c>
      <c r="P71" s="46">
        <v>3</v>
      </c>
      <c r="Q71" s="46">
        <v>-1</v>
      </c>
    </row>
    <row r="72" spans="1:17" ht="15.75" customHeight="1" x14ac:dyDescent="0.35">
      <c r="A72" s="25">
        <f t="shared" si="1"/>
        <v>10</v>
      </c>
      <c r="B72" s="26" t="str">
        <f>VLOOKUP(A72,Banen!A$2:B$50,2)</f>
        <v>Vaskebjørn</v>
      </c>
      <c r="C72" s="41">
        <v>5</v>
      </c>
      <c r="D72" s="42">
        <v>3</v>
      </c>
      <c r="E72" s="42">
        <v>-1</v>
      </c>
      <c r="F72" s="43">
        <v>5</v>
      </c>
      <c r="G72" s="43">
        <v>3</v>
      </c>
      <c r="H72" s="43">
        <v>-1</v>
      </c>
      <c r="I72" s="44">
        <v>5</v>
      </c>
      <c r="J72" s="44">
        <v>3</v>
      </c>
      <c r="K72" s="44">
        <v>-1</v>
      </c>
      <c r="L72" s="45">
        <v>5</v>
      </c>
      <c r="M72" s="45">
        <v>3</v>
      </c>
      <c r="N72" s="45">
        <v>-1</v>
      </c>
      <c r="O72" s="46">
        <v>5</v>
      </c>
      <c r="P72" s="46">
        <v>3</v>
      </c>
      <c r="Q72" s="46">
        <v>-1</v>
      </c>
    </row>
    <row r="73" spans="1:17" ht="15.75" customHeight="1" x14ac:dyDescent="0.35">
      <c r="A73" s="25">
        <f t="shared" si="1"/>
        <v>11</v>
      </c>
      <c r="B73" s="26" t="str">
        <f>VLOOKUP(A73,Banen!A$2:B$50,2)</f>
        <v>Kronhjort</v>
      </c>
      <c r="C73" s="41">
        <v>5</v>
      </c>
      <c r="D73" s="42">
        <v>3</v>
      </c>
      <c r="E73" s="42">
        <v>-1</v>
      </c>
      <c r="F73" s="43">
        <v>5</v>
      </c>
      <c r="G73" s="43">
        <v>3</v>
      </c>
      <c r="H73" s="43">
        <v>-1</v>
      </c>
      <c r="I73" s="44">
        <v>5</v>
      </c>
      <c r="J73" s="44">
        <v>3</v>
      </c>
      <c r="K73" s="44">
        <v>-1</v>
      </c>
      <c r="L73" s="45">
        <v>5</v>
      </c>
      <c r="M73" s="45">
        <v>3</v>
      </c>
      <c r="N73" s="45">
        <v>-1</v>
      </c>
      <c r="O73" s="46">
        <v>5</v>
      </c>
      <c r="P73" s="46">
        <v>3</v>
      </c>
      <c r="Q73" s="46">
        <v>-1</v>
      </c>
    </row>
    <row r="74" spans="1:17" ht="15.75" customHeight="1" x14ac:dyDescent="0.35">
      <c r="A74" s="25">
        <f t="shared" si="1"/>
        <v>12</v>
      </c>
      <c r="B74" s="26" t="str">
        <f>VLOOKUP(A74,Banen!A$2:B$50,2)</f>
        <v>Dåhjort</v>
      </c>
      <c r="C74" s="41">
        <v>5</v>
      </c>
      <c r="D74" s="42">
        <v>3</v>
      </c>
      <c r="E74" s="42">
        <v>-1</v>
      </c>
      <c r="F74" s="43">
        <v>5</v>
      </c>
      <c r="G74" s="43">
        <v>3</v>
      </c>
      <c r="H74" s="43">
        <v>-1</v>
      </c>
      <c r="I74" s="44">
        <v>5</v>
      </c>
      <c r="J74" s="44">
        <v>3</v>
      </c>
      <c r="K74" s="44">
        <v>-1</v>
      </c>
      <c r="L74" s="45">
        <v>5</v>
      </c>
      <c r="M74" s="45">
        <v>3</v>
      </c>
      <c r="N74" s="45">
        <v>-1</v>
      </c>
      <c r="O74" s="46">
        <v>5</v>
      </c>
      <c r="P74" s="46">
        <v>3</v>
      </c>
      <c r="Q74" s="46">
        <v>-1</v>
      </c>
    </row>
    <row r="75" spans="1:17" ht="15.75" customHeight="1" x14ac:dyDescent="0.35">
      <c r="A75" s="25">
        <f t="shared" si="1"/>
        <v>13</v>
      </c>
      <c r="B75" s="26" t="str">
        <f>VLOOKUP(A75,Banen!A$2:B$50,2)</f>
        <v>Stenbuk Brun</v>
      </c>
      <c r="C75" s="41">
        <v>5</v>
      </c>
      <c r="D75" s="42">
        <v>3</v>
      </c>
      <c r="E75" s="42">
        <v>-1</v>
      </c>
      <c r="F75" s="43">
        <v>5</v>
      </c>
      <c r="G75" s="43">
        <v>3</v>
      </c>
      <c r="H75" s="43">
        <v>-1</v>
      </c>
      <c r="I75" s="44">
        <v>5</v>
      </c>
      <c r="J75" s="44">
        <v>3</v>
      </c>
      <c r="K75" s="44">
        <v>-1</v>
      </c>
      <c r="L75" s="45">
        <v>5</v>
      </c>
      <c r="M75" s="45">
        <v>3</v>
      </c>
      <c r="N75" s="45">
        <v>-1</v>
      </c>
      <c r="O75" s="46">
        <v>5</v>
      </c>
      <c r="P75" s="46">
        <v>3</v>
      </c>
      <c r="Q75" s="46">
        <v>-1</v>
      </c>
    </row>
    <row r="76" spans="1:17" ht="15.75" customHeight="1" x14ac:dyDescent="0.35">
      <c r="A76" s="25">
        <f t="shared" si="1"/>
        <v>14</v>
      </c>
      <c r="B76" s="26" t="str">
        <f>VLOOKUP(A76,Banen!A$2:B$50,2)</f>
        <v>And</v>
      </c>
      <c r="C76" s="41">
        <v>5</v>
      </c>
      <c r="D76" s="42">
        <v>3</v>
      </c>
      <c r="E76" s="42">
        <v>-1</v>
      </c>
      <c r="F76" s="43">
        <v>5</v>
      </c>
      <c r="G76" s="43">
        <v>3</v>
      </c>
      <c r="H76" s="43">
        <v>-1</v>
      </c>
      <c r="I76" s="44">
        <v>5</v>
      </c>
      <c r="J76" s="44">
        <v>3</v>
      </c>
      <c r="K76" s="44">
        <v>-1</v>
      </c>
      <c r="L76" s="45">
        <v>5</v>
      </c>
      <c r="M76" s="45">
        <v>3</v>
      </c>
      <c r="N76" s="45">
        <v>-1</v>
      </c>
      <c r="O76" s="46">
        <v>5</v>
      </c>
      <c r="P76" s="46">
        <v>3</v>
      </c>
      <c r="Q76" s="46">
        <v>-1</v>
      </c>
    </row>
    <row r="77" spans="1:17" ht="15.75" customHeight="1" x14ac:dyDescent="0.35">
      <c r="A77" s="25">
        <f t="shared" si="1"/>
        <v>15</v>
      </c>
      <c r="B77" s="26" t="str">
        <f>VLOOKUP(A77,Banen!A$2:B$50,2)</f>
        <v>Kalkun</v>
      </c>
      <c r="C77" s="41">
        <v>5</v>
      </c>
      <c r="D77" s="42">
        <v>3</v>
      </c>
      <c r="E77" s="42">
        <v>-1</v>
      </c>
      <c r="F77" s="43">
        <v>5</v>
      </c>
      <c r="G77" s="43">
        <v>3</v>
      </c>
      <c r="H77" s="43">
        <v>-1</v>
      </c>
      <c r="I77" s="44">
        <v>5</v>
      </c>
      <c r="J77" s="44">
        <v>3</v>
      </c>
      <c r="K77" s="44">
        <v>-1</v>
      </c>
      <c r="L77" s="45">
        <v>5</v>
      </c>
      <c r="M77" s="45">
        <v>3</v>
      </c>
      <c r="N77" s="45">
        <v>-1</v>
      </c>
      <c r="O77" s="46">
        <v>5</v>
      </c>
      <c r="P77" s="46">
        <v>3</v>
      </c>
      <c r="Q77" s="46">
        <v>-1</v>
      </c>
    </row>
    <row r="78" spans="1:17" ht="15.75" customHeight="1" x14ac:dyDescent="0.35">
      <c r="A78" s="25">
        <f t="shared" si="1"/>
        <v>16</v>
      </c>
      <c r="B78" s="26" t="str">
        <f>VLOOKUP(A78,Banen!A$2:B$50,2)</f>
        <v>Orne</v>
      </c>
      <c r="C78" s="41">
        <v>5</v>
      </c>
      <c r="D78" s="42">
        <v>3</v>
      </c>
      <c r="E78" s="42">
        <v>-1</v>
      </c>
      <c r="F78" s="43">
        <v>5</v>
      </c>
      <c r="G78" s="43">
        <v>3</v>
      </c>
      <c r="H78" s="43">
        <v>-1</v>
      </c>
      <c r="I78" s="44">
        <v>5</v>
      </c>
      <c r="J78" s="44">
        <v>3</v>
      </c>
      <c r="K78" s="44">
        <v>-1</v>
      </c>
      <c r="L78" s="45">
        <v>5</v>
      </c>
      <c r="M78" s="45">
        <v>3</v>
      </c>
      <c r="N78" s="45">
        <v>-1</v>
      </c>
      <c r="O78" s="46">
        <v>5</v>
      </c>
      <c r="P78" s="46">
        <v>3</v>
      </c>
      <c r="Q78" s="46">
        <v>-1</v>
      </c>
    </row>
    <row r="79" spans="1:17" ht="15.75" customHeight="1" x14ac:dyDescent="0.35">
      <c r="A79" s="25">
        <f t="shared" si="1"/>
        <v>17</v>
      </c>
      <c r="B79" s="26" t="str">
        <f>VLOOKUP(A79,Banen!A$2:B$50,2)</f>
        <v>Gås</v>
      </c>
      <c r="C79" s="41">
        <v>5</v>
      </c>
      <c r="D79" s="42">
        <v>3</v>
      </c>
      <c r="E79" s="42">
        <v>-1</v>
      </c>
      <c r="F79" s="43">
        <v>5</v>
      </c>
      <c r="G79" s="43">
        <v>3</v>
      </c>
      <c r="H79" s="43">
        <v>-1</v>
      </c>
      <c r="I79" s="44">
        <v>5</v>
      </c>
      <c r="J79" s="44">
        <v>3</v>
      </c>
      <c r="K79" s="44">
        <v>-1</v>
      </c>
      <c r="L79" s="45">
        <v>5</v>
      </c>
      <c r="M79" s="45">
        <v>3</v>
      </c>
      <c r="N79" s="45">
        <v>-1</v>
      </c>
      <c r="O79" s="46">
        <v>5</v>
      </c>
      <c r="P79" s="46">
        <v>3</v>
      </c>
      <c r="Q79" s="46">
        <v>-1</v>
      </c>
    </row>
    <row r="80" spans="1:17" ht="15.75" customHeight="1" x14ac:dyDescent="0.35">
      <c r="A80" s="25">
        <f t="shared" si="1"/>
        <v>18</v>
      </c>
      <c r="B80" s="26" t="str">
        <f>VLOOKUP(A80,Banen!A$2:B$50,2)</f>
        <v>Stenbuk Hvid</v>
      </c>
      <c r="C80" s="41">
        <v>5</v>
      </c>
      <c r="D80" s="42">
        <v>3</v>
      </c>
      <c r="E80" s="42">
        <v>-1</v>
      </c>
      <c r="F80" s="43">
        <v>5</v>
      </c>
      <c r="G80" s="43">
        <v>3</v>
      </c>
      <c r="H80" s="43">
        <v>-1</v>
      </c>
      <c r="I80" s="44">
        <v>5</v>
      </c>
      <c r="J80" s="44">
        <v>3</v>
      </c>
      <c r="K80" s="44">
        <v>-1</v>
      </c>
      <c r="L80" s="45">
        <v>5</v>
      </c>
      <c r="M80" s="45">
        <v>3</v>
      </c>
      <c r="N80" s="45">
        <v>-1</v>
      </c>
      <c r="O80" s="46">
        <v>5</v>
      </c>
      <c r="P80" s="46">
        <v>3</v>
      </c>
      <c r="Q80" s="46">
        <v>-1</v>
      </c>
    </row>
    <row r="81" spans="1:19" ht="15.75" customHeight="1" x14ac:dyDescent="0.35">
      <c r="A81" s="25">
        <f t="shared" si="1"/>
        <v>19</v>
      </c>
      <c r="B81" s="26" t="str">
        <f>VLOOKUP(A81,Banen!A$2:B$50,2)</f>
        <v>Muflon</v>
      </c>
      <c r="C81" s="41">
        <v>5</v>
      </c>
      <c r="D81" s="42">
        <v>3</v>
      </c>
      <c r="E81" s="42">
        <v>-1</v>
      </c>
      <c r="F81" s="43">
        <v>5</v>
      </c>
      <c r="G81" s="43">
        <v>3</v>
      </c>
      <c r="H81" s="43">
        <v>-1</v>
      </c>
      <c r="I81" s="44">
        <v>5</v>
      </c>
      <c r="J81" s="44">
        <v>3</v>
      </c>
      <c r="K81" s="44">
        <v>-1</v>
      </c>
      <c r="L81" s="45">
        <v>5</v>
      </c>
      <c r="M81" s="45">
        <v>3</v>
      </c>
      <c r="N81" s="45">
        <v>-1</v>
      </c>
      <c r="O81" s="46">
        <v>5</v>
      </c>
      <c r="P81" s="46">
        <v>3</v>
      </c>
      <c r="Q81" s="46">
        <v>-1</v>
      </c>
    </row>
    <row r="82" spans="1:19" ht="15.75" customHeight="1" x14ac:dyDescent="0.35">
      <c r="A82" s="25">
        <f t="shared" si="1"/>
        <v>20</v>
      </c>
      <c r="B82" s="26" t="str">
        <f>VLOOKUP(A82,Banen!A$2:B$50,2)</f>
        <v>Rensdyr</v>
      </c>
      <c r="C82" s="41">
        <v>5</v>
      </c>
      <c r="D82" s="42">
        <v>3</v>
      </c>
      <c r="E82" s="42">
        <v>-1</v>
      </c>
      <c r="F82" s="43">
        <v>5</v>
      </c>
      <c r="G82" s="43">
        <v>3</v>
      </c>
      <c r="H82" s="43">
        <v>-1</v>
      </c>
      <c r="I82" s="44">
        <v>5</v>
      </c>
      <c r="J82" s="44">
        <v>3</v>
      </c>
      <c r="K82" s="44">
        <v>-1</v>
      </c>
      <c r="L82" s="45">
        <v>5</v>
      </c>
      <c r="M82" s="45">
        <v>3</v>
      </c>
      <c r="N82" s="45">
        <v>-1</v>
      </c>
      <c r="O82" s="46">
        <v>5</v>
      </c>
      <c r="P82" s="46">
        <v>3</v>
      </c>
      <c r="Q82" s="46">
        <v>-1</v>
      </c>
    </row>
    <row r="83" spans="1:19" ht="15.75" customHeight="1" x14ac:dyDescent="0.35">
      <c r="A83" s="25">
        <f t="shared" si="1"/>
        <v>21</v>
      </c>
      <c r="B83" s="26" t="str">
        <f>VLOOKUP(A83,Banen!A$2:B$50,2)</f>
        <v>Kok</v>
      </c>
      <c r="C83" s="41">
        <v>5</v>
      </c>
      <c r="D83" s="42">
        <v>3</v>
      </c>
      <c r="E83" s="42">
        <v>-1</v>
      </c>
      <c r="F83" s="43">
        <v>5</v>
      </c>
      <c r="G83" s="43">
        <v>3</v>
      </c>
      <c r="H83" s="43">
        <v>-1</v>
      </c>
      <c r="I83" s="44">
        <v>5</v>
      </c>
      <c r="J83" s="44">
        <v>3</v>
      </c>
      <c r="K83" s="44">
        <v>-1</v>
      </c>
      <c r="L83" s="45">
        <v>5</v>
      </c>
      <c r="M83" s="45">
        <v>3</v>
      </c>
      <c r="N83" s="45">
        <v>-1</v>
      </c>
      <c r="O83" s="46">
        <v>5</v>
      </c>
      <c r="P83" s="46">
        <v>3</v>
      </c>
      <c r="Q83" s="46">
        <v>-1</v>
      </c>
    </row>
    <row r="84" spans="1:19" ht="15.75" customHeight="1" x14ac:dyDescent="0.35">
      <c r="A84" s="25">
        <f t="shared" si="1"/>
        <v>22</v>
      </c>
      <c r="B84" s="26" t="str">
        <f>VLOOKUP(A84,Banen!A$2:B$50,2)</f>
        <v>Bæver</v>
      </c>
      <c r="C84" s="41">
        <v>5</v>
      </c>
      <c r="D84" s="42">
        <v>3</v>
      </c>
      <c r="E84" s="42">
        <v>-1</v>
      </c>
      <c r="F84" s="43">
        <v>5</v>
      </c>
      <c r="G84" s="43">
        <v>3</v>
      </c>
      <c r="H84" s="43">
        <v>-1</v>
      </c>
      <c r="I84" s="44">
        <v>5</v>
      </c>
      <c r="J84" s="44">
        <v>3</v>
      </c>
      <c r="K84" s="44">
        <v>-1</v>
      </c>
      <c r="L84" s="45">
        <v>5</v>
      </c>
      <c r="M84" s="45">
        <v>3</v>
      </c>
      <c r="N84" s="45">
        <v>-1</v>
      </c>
      <c r="O84" s="46">
        <v>5</v>
      </c>
      <c r="P84" s="46">
        <v>3</v>
      </c>
      <c r="Q84" s="46">
        <v>-1</v>
      </c>
    </row>
    <row r="85" spans="1:19" ht="15.75" customHeight="1" x14ac:dyDescent="0.35">
      <c r="A85" s="25">
        <f t="shared" si="1"/>
        <v>23</v>
      </c>
      <c r="B85" s="26" t="str">
        <f>VLOOKUP(A85,Banen!A$2:B$50,2)</f>
        <v>Ulv</v>
      </c>
      <c r="C85" s="41">
        <v>5</v>
      </c>
      <c r="D85" s="42">
        <v>3</v>
      </c>
      <c r="E85" s="42">
        <v>-1</v>
      </c>
      <c r="F85" s="43">
        <v>5</v>
      </c>
      <c r="G85" s="43">
        <v>3</v>
      </c>
      <c r="H85" s="43">
        <v>-1</v>
      </c>
      <c r="I85" s="44">
        <v>5</v>
      </c>
      <c r="J85" s="44">
        <v>3</v>
      </c>
      <c r="K85" s="44">
        <v>-1</v>
      </c>
      <c r="L85" s="45">
        <v>5</v>
      </c>
      <c r="M85" s="45">
        <v>3</v>
      </c>
      <c r="N85" s="45">
        <v>-1</v>
      </c>
      <c r="O85" s="46">
        <v>5</v>
      </c>
      <c r="P85" s="46">
        <v>3</v>
      </c>
      <c r="Q85" s="46">
        <v>-1</v>
      </c>
    </row>
    <row r="86" spans="1:19" ht="15.75" customHeight="1" x14ac:dyDescent="0.35">
      <c r="A86" s="25">
        <f t="shared" si="1"/>
        <v>24</v>
      </c>
      <c r="B86" s="26" t="str">
        <f>VLOOKUP(A86,Banen!A$2:B$50,2)</f>
        <v>Grævling</v>
      </c>
      <c r="C86" s="41">
        <v>5</v>
      </c>
      <c r="D86" s="42">
        <v>3</v>
      </c>
      <c r="E86" s="42">
        <v>-1</v>
      </c>
      <c r="F86" s="43">
        <v>5</v>
      </c>
      <c r="G86" s="43">
        <v>3</v>
      </c>
      <c r="H86" s="43">
        <v>-1</v>
      </c>
      <c r="I86" s="44">
        <v>5</v>
      </c>
      <c r="J86" s="44">
        <v>3</v>
      </c>
      <c r="K86" s="44">
        <v>-1</v>
      </c>
      <c r="L86" s="45">
        <v>5</v>
      </c>
      <c r="M86" s="45">
        <v>3</v>
      </c>
      <c r="N86" s="45">
        <v>-1</v>
      </c>
      <c r="O86" s="46">
        <v>5</v>
      </c>
      <c r="P86" s="46">
        <v>3</v>
      </c>
      <c r="Q86" s="46">
        <v>-1</v>
      </c>
    </row>
    <row r="87" spans="1:19" ht="15.75" customHeight="1" x14ac:dyDescent="0.35">
      <c r="A87" s="25">
        <f t="shared" si="1"/>
        <v>25</v>
      </c>
      <c r="B87" s="26" t="str">
        <f>VLOOKUP(A87,Banen!A$2:B$50,2)</f>
        <v>Urfugl</v>
      </c>
      <c r="C87" s="41">
        <v>5</v>
      </c>
      <c r="D87" s="42">
        <v>3</v>
      </c>
      <c r="E87" s="42">
        <v>-1</v>
      </c>
      <c r="F87" s="43">
        <v>5</v>
      </c>
      <c r="G87" s="43">
        <v>3</v>
      </c>
      <c r="H87" s="43">
        <v>-1</v>
      </c>
      <c r="I87" s="44">
        <v>5</v>
      </c>
      <c r="J87" s="44">
        <v>3</v>
      </c>
      <c r="K87" s="44">
        <v>-1</v>
      </c>
      <c r="L87" s="45">
        <v>5</v>
      </c>
      <c r="M87" s="45">
        <v>3</v>
      </c>
      <c r="N87" s="45">
        <v>-1</v>
      </c>
      <c r="O87" s="46">
        <v>5</v>
      </c>
      <c r="P87" s="46">
        <v>3</v>
      </c>
      <c r="Q87" s="46">
        <v>-1</v>
      </c>
    </row>
    <row r="88" spans="1:19" ht="15.75" customHeight="1" x14ac:dyDescent="0.35">
      <c r="A88" s="25">
        <f t="shared" si="1"/>
        <v>26</v>
      </c>
      <c r="B88" s="26" t="str">
        <f>VLOOKUP(A88,Banen!A$2:B$50,2)</f>
        <v>Odder</v>
      </c>
      <c r="C88" s="41">
        <v>5</v>
      </c>
      <c r="D88" s="42">
        <v>3</v>
      </c>
      <c r="E88" s="42">
        <v>-1</v>
      </c>
      <c r="F88" s="43">
        <v>5</v>
      </c>
      <c r="G88" s="43">
        <v>3</v>
      </c>
      <c r="H88" s="43">
        <v>-1</v>
      </c>
      <c r="I88" s="44">
        <v>5</v>
      </c>
      <c r="J88" s="44">
        <v>3</v>
      </c>
      <c r="K88" s="44">
        <v>-1</v>
      </c>
      <c r="L88" s="45">
        <v>5</v>
      </c>
      <c r="M88" s="45">
        <v>3</v>
      </c>
      <c r="N88" s="45">
        <v>-1</v>
      </c>
      <c r="O88" s="46">
        <v>5</v>
      </c>
      <c r="P88" s="46">
        <v>3</v>
      </c>
      <c r="Q88" s="46">
        <v>-1</v>
      </c>
    </row>
    <row r="89" spans="1:19" ht="15.75" customHeight="1" x14ac:dyDescent="0.35">
      <c r="A89" s="25">
        <f t="shared" si="1"/>
        <v>27</v>
      </c>
      <c r="B89" s="26" t="str">
        <f>VLOOKUP(A89,Banen!A$2:B$50,2)</f>
        <v>Rå</v>
      </c>
      <c r="C89" s="41">
        <v>5</v>
      </c>
      <c r="D89" s="42">
        <v>3</v>
      </c>
      <c r="E89" s="42">
        <v>-1</v>
      </c>
      <c r="F89" s="43">
        <v>5</v>
      </c>
      <c r="G89" s="43">
        <v>3</v>
      </c>
      <c r="H89" s="43">
        <v>-1</v>
      </c>
      <c r="I89" s="44">
        <v>5</v>
      </c>
      <c r="J89" s="44">
        <v>3</v>
      </c>
      <c r="K89" s="44">
        <v>-1</v>
      </c>
      <c r="L89" s="45">
        <v>5</v>
      </c>
      <c r="M89" s="45">
        <v>3</v>
      </c>
      <c r="N89" s="45">
        <v>-1</v>
      </c>
      <c r="O89" s="46">
        <v>5</v>
      </c>
      <c r="P89" s="46">
        <v>3</v>
      </c>
      <c r="Q89" s="46">
        <v>-1</v>
      </c>
    </row>
    <row r="90" spans="1:19" ht="15.75" customHeight="1" x14ac:dyDescent="0.35">
      <c r="A90" s="25">
        <f t="shared" si="1"/>
        <v>28</v>
      </c>
      <c r="B90" s="26" t="str">
        <f>VLOOKUP(A90,Banen!A$2:B$50,2,0)</f>
        <v>Ræv</v>
      </c>
      <c r="C90" s="41">
        <v>5</v>
      </c>
      <c r="D90" s="42">
        <v>3</v>
      </c>
      <c r="E90" s="42">
        <v>-1</v>
      </c>
      <c r="F90" s="43">
        <v>5</v>
      </c>
      <c r="G90" s="43">
        <v>3</v>
      </c>
      <c r="H90" s="43">
        <v>-1</v>
      </c>
      <c r="I90" s="44">
        <v>5</v>
      </c>
      <c r="J90" s="44">
        <v>3</v>
      </c>
      <c r="K90" s="44">
        <v>-1</v>
      </c>
      <c r="L90" s="45">
        <v>5</v>
      </c>
      <c r="M90" s="45">
        <v>3</v>
      </c>
      <c r="N90" s="45">
        <v>-1</v>
      </c>
      <c r="O90" s="46">
        <v>5</v>
      </c>
      <c r="P90" s="46">
        <v>3</v>
      </c>
      <c r="Q90" s="46">
        <v>-1</v>
      </c>
    </row>
    <row r="91" spans="1:19" ht="15.75" customHeight="1" x14ac:dyDescent="0.35">
      <c r="A91" s="25">
        <f t="shared" si="1"/>
        <v>29</v>
      </c>
      <c r="B91" s="26" t="str">
        <f>VLOOKUP(A91,Banen!A$2:B$50,2,0)</f>
        <v>Hare</v>
      </c>
      <c r="C91" s="65">
        <v>5</v>
      </c>
      <c r="D91" s="66">
        <v>3</v>
      </c>
      <c r="E91" s="66">
        <v>-1</v>
      </c>
      <c r="F91" s="67">
        <v>5</v>
      </c>
      <c r="G91" s="67">
        <v>3</v>
      </c>
      <c r="H91" s="67">
        <v>-1</v>
      </c>
      <c r="I91" s="68">
        <v>5</v>
      </c>
      <c r="J91" s="68">
        <v>3</v>
      </c>
      <c r="K91" s="68">
        <v>-1</v>
      </c>
      <c r="L91" s="69">
        <v>5</v>
      </c>
      <c r="M91" s="69">
        <v>3</v>
      </c>
      <c r="N91" s="69">
        <v>-1</v>
      </c>
      <c r="O91" s="70">
        <v>5</v>
      </c>
      <c r="P91" s="70">
        <v>3</v>
      </c>
      <c r="Q91" s="70">
        <v>-1</v>
      </c>
    </row>
    <row r="92" spans="1:19" ht="15.75" customHeight="1" x14ac:dyDescent="0.35">
      <c r="A92" s="25">
        <f t="shared" si="1"/>
        <v>30</v>
      </c>
      <c r="B92" s="26" t="str">
        <f>VLOOKUP(A92,Banen!A$2:B$50,2,0)</f>
        <v>Løbene Gris</v>
      </c>
      <c r="C92" s="59">
        <v>5</v>
      </c>
      <c r="D92" s="59">
        <v>3</v>
      </c>
      <c r="E92" s="59">
        <v>-1</v>
      </c>
      <c r="F92" s="60">
        <v>5</v>
      </c>
      <c r="G92" s="60">
        <v>3</v>
      </c>
      <c r="H92" s="60">
        <v>-1</v>
      </c>
      <c r="I92" s="61">
        <v>5</v>
      </c>
      <c r="J92" s="61">
        <v>3</v>
      </c>
      <c r="K92" s="61">
        <v>-1</v>
      </c>
      <c r="L92" s="62">
        <v>5</v>
      </c>
      <c r="M92" s="62">
        <v>3</v>
      </c>
      <c r="N92" s="62">
        <v>-1</v>
      </c>
      <c r="O92" s="63">
        <v>5</v>
      </c>
      <c r="P92" s="63">
        <v>3</v>
      </c>
      <c r="Q92" s="63">
        <v>-1</v>
      </c>
    </row>
    <row r="93" spans="1:19" ht="15.75" customHeight="1" x14ac:dyDescent="0.35">
      <c r="C93" s="27"/>
      <c r="D93" s="27"/>
      <c r="E93" s="27"/>
      <c r="F93" s="27"/>
    </row>
    <row r="95" spans="1:19" ht="15.75" customHeight="1" x14ac:dyDescent="0.35">
      <c r="B95" s="28" t="s">
        <v>63</v>
      </c>
      <c r="C95" s="83"/>
      <c r="D95" s="29"/>
      <c r="E95" s="30"/>
      <c r="F95" s="102"/>
      <c r="G95" s="103"/>
      <c r="H95" s="104"/>
      <c r="I95" s="102"/>
      <c r="J95" s="103"/>
      <c r="K95" s="104"/>
      <c r="L95" s="102"/>
      <c r="M95" s="103"/>
      <c r="N95" s="104"/>
      <c r="O95" s="102"/>
      <c r="P95" s="103"/>
      <c r="Q95" s="104"/>
      <c r="R95" s="105" t="str">
        <f>Startliste!A4</f>
        <v>JLT 22796394</v>
      </c>
      <c r="S95" s="106"/>
    </row>
    <row r="96" spans="1:19" ht="15.75" customHeight="1" x14ac:dyDescent="0.35">
      <c r="B96" s="28" t="s">
        <v>64</v>
      </c>
      <c r="C96" s="83"/>
      <c r="D96" s="29"/>
      <c r="E96" s="30"/>
      <c r="F96" s="102"/>
      <c r="G96" s="103"/>
      <c r="H96" s="104"/>
      <c r="I96" s="102"/>
      <c r="J96" s="103"/>
      <c r="K96" s="104"/>
      <c r="L96" s="102"/>
      <c r="M96" s="103"/>
      <c r="N96" s="104"/>
      <c r="O96" s="102"/>
      <c r="P96" s="103"/>
      <c r="Q96" s="104"/>
      <c r="R96" s="106"/>
      <c r="S96" s="106"/>
    </row>
    <row r="97" spans="1:19" ht="15.75" customHeight="1" x14ac:dyDescent="0.35">
      <c r="B97" s="28" t="s">
        <v>65</v>
      </c>
      <c r="C97" s="83"/>
      <c r="D97" s="31"/>
      <c r="E97" s="30"/>
      <c r="F97" s="102"/>
      <c r="G97" s="103"/>
      <c r="H97" s="104"/>
      <c r="I97" s="102"/>
      <c r="J97" s="103"/>
      <c r="K97" s="104"/>
      <c r="L97" s="102"/>
      <c r="M97" s="103"/>
      <c r="N97" s="104"/>
      <c r="O97" s="102"/>
      <c r="P97" s="103"/>
      <c r="Q97" s="104"/>
      <c r="R97" s="106"/>
      <c r="S97" s="106"/>
    </row>
    <row r="98" spans="1:19" ht="15.75" customHeight="1" x14ac:dyDescent="0.35">
      <c r="B98" s="2"/>
      <c r="C98" s="2"/>
      <c r="D98" s="2"/>
      <c r="E98" s="2"/>
      <c r="F98" s="2"/>
      <c r="G98" s="2"/>
      <c r="H98" s="2"/>
      <c r="I98" s="2"/>
      <c r="J98" s="2"/>
      <c r="K98" s="2"/>
      <c r="L98" s="2"/>
      <c r="M98" s="2"/>
      <c r="N98" s="2"/>
      <c r="O98" s="2"/>
      <c r="P98" s="2"/>
      <c r="Q98" s="2"/>
      <c r="R98" s="106"/>
      <c r="S98" s="106"/>
    </row>
    <row r="99" spans="1:19" ht="15.75" customHeight="1" x14ac:dyDescent="0.35">
      <c r="B99" s="28" t="s">
        <v>66</v>
      </c>
      <c r="C99" s="102"/>
      <c r="D99" s="103"/>
      <c r="E99" s="104"/>
      <c r="F99" s="102"/>
      <c r="G99" s="103"/>
      <c r="H99" s="104"/>
      <c r="I99" s="102"/>
      <c r="J99" s="103"/>
      <c r="K99" s="104"/>
      <c r="L99" s="102"/>
      <c r="M99" s="103"/>
      <c r="N99" s="104"/>
      <c r="O99" s="102"/>
      <c r="P99" s="103"/>
      <c r="Q99" s="104"/>
      <c r="R99" s="106"/>
      <c r="S99" s="106"/>
    </row>
    <row r="100" spans="1:19" ht="15.75" customHeight="1" x14ac:dyDescent="0.35">
      <c r="B100" s="2"/>
      <c r="C100" s="2"/>
      <c r="F100" s="2"/>
      <c r="I100" s="2"/>
      <c r="L100" s="2"/>
      <c r="O100" s="2"/>
      <c r="R100" s="86"/>
      <c r="S100" s="86"/>
    </row>
    <row r="103" spans="1:19" ht="15.75" customHeight="1" x14ac:dyDescent="0.35">
      <c r="A103" s="108" t="s">
        <v>69</v>
      </c>
      <c r="B103" s="109"/>
      <c r="C103" s="109"/>
      <c r="D103" s="109"/>
      <c r="E103" s="109"/>
      <c r="F103" s="109"/>
      <c r="G103" s="109"/>
      <c r="H103" s="109"/>
      <c r="I103" s="109"/>
      <c r="J103" s="109"/>
      <c r="K103" s="109"/>
      <c r="L103" s="109"/>
    </row>
    <row r="104" spans="1:19" ht="15.75" customHeight="1" x14ac:dyDescent="0.35">
      <c r="A104" s="109"/>
      <c r="B104" s="109"/>
      <c r="C104" s="109"/>
      <c r="D104" s="109"/>
      <c r="E104" s="109"/>
      <c r="F104" s="109"/>
      <c r="G104" s="109"/>
      <c r="H104" s="109"/>
      <c r="I104" s="109"/>
      <c r="J104" s="109"/>
      <c r="K104" s="109"/>
      <c r="L104" s="109"/>
    </row>
    <row r="105" spans="1:19" ht="15.75" customHeight="1" x14ac:dyDescent="0.35">
      <c r="A105" s="108" t="s">
        <v>70</v>
      </c>
      <c r="B105" s="109"/>
      <c r="C105" s="109"/>
      <c r="D105" s="109"/>
      <c r="E105" s="109"/>
      <c r="F105" s="109"/>
      <c r="G105" s="109"/>
      <c r="H105" s="109"/>
      <c r="I105" s="109"/>
      <c r="J105" s="109"/>
      <c r="K105" s="109"/>
      <c r="L105" s="109"/>
    </row>
    <row r="106" spans="1:19" ht="15.75" customHeight="1" x14ac:dyDescent="0.35">
      <c r="A106" s="109"/>
      <c r="B106" s="109"/>
      <c r="C106" s="109"/>
      <c r="D106" s="109"/>
      <c r="E106" s="109"/>
      <c r="F106" s="109"/>
      <c r="G106" s="109"/>
      <c r="H106" s="109"/>
      <c r="I106" s="109"/>
      <c r="J106" s="109"/>
      <c r="K106" s="109"/>
      <c r="L106" s="109"/>
    </row>
    <row r="107" spans="1:19" ht="15.75" customHeight="1" x14ac:dyDescent="0.55000000000000004">
      <c r="A107" s="87"/>
      <c r="B107" s="87"/>
      <c r="C107" s="87"/>
      <c r="D107" s="87"/>
      <c r="E107" s="87"/>
      <c r="F107" s="87"/>
      <c r="G107" s="87"/>
      <c r="H107" s="87"/>
      <c r="I107" s="87"/>
      <c r="J107" s="87"/>
      <c r="K107" s="87"/>
      <c r="L107" s="87"/>
    </row>
    <row r="109" spans="1:19" ht="15.75" customHeight="1" x14ac:dyDescent="0.35">
      <c r="B109" s="3" t="s">
        <v>60</v>
      </c>
    </row>
    <row r="110" spans="1:19" ht="15.75" customHeight="1" x14ac:dyDescent="0.35">
      <c r="B110" s="3">
        <f>B59+1</f>
        <v>3</v>
      </c>
    </row>
    <row r="111" spans="1:19" ht="15.75" customHeight="1" x14ac:dyDescent="0.35">
      <c r="A111" s="22"/>
      <c r="B111" s="23"/>
      <c r="C111" s="99">
        <f>Startliste!C13</f>
        <v>11</v>
      </c>
      <c r="D111" s="99"/>
      <c r="E111" s="99"/>
      <c r="F111" s="99">
        <f>Startliste!C14</f>
        <v>12</v>
      </c>
      <c r="G111" s="99"/>
      <c r="H111" s="99"/>
      <c r="I111" s="99">
        <f>Startliste!C15</f>
        <v>13</v>
      </c>
      <c r="J111" s="99"/>
      <c r="K111" s="99"/>
      <c r="L111" s="99">
        <f>Startliste!C16</f>
        <v>14</v>
      </c>
      <c r="M111" s="99"/>
      <c r="N111" s="99"/>
      <c r="O111" s="99">
        <f>Startliste!C17</f>
        <v>15</v>
      </c>
      <c r="P111" s="99"/>
      <c r="Q111" s="99"/>
    </row>
    <row r="112" spans="1:19" ht="15.75" customHeight="1" x14ac:dyDescent="0.35">
      <c r="A112" s="22"/>
      <c r="B112" s="23"/>
      <c r="C112" s="107" t="str">
        <f>Startliste!D13</f>
        <v>Thomas Thornbech Hansen</v>
      </c>
      <c r="D112" s="107"/>
      <c r="E112" s="107"/>
      <c r="F112" s="107" t="str">
        <f>Startliste!D14</f>
        <v>Tino Capion</v>
      </c>
      <c r="G112" s="107"/>
      <c r="H112" s="107"/>
      <c r="I112" s="107" t="str">
        <f>Startliste!D15</f>
        <v>Malene Breinholt Laurberg</v>
      </c>
      <c r="J112" s="107"/>
      <c r="K112" s="107"/>
      <c r="L112" s="107" t="str">
        <f>Startliste!D16</f>
        <v>Claus Lund Pedersen</v>
      </c>
      <c r="M112" s="107"/>
      <c r="N112" s="107"/>
      <c r="O112" s="107" t="str">
        <f>Startliste!D17</f>
        <v>Andreas Bøndergaard Aalbæk</v>
      </c>
      <c r="P112" s="107"/>
      <c r="Q112" s="107"/>
    </row>
    <row r="113" spans="1:20" ht="15.75" customHeight="1" x14ac:dyDescent="0.35">
      <c r="A113" s="85" t="s">
        <v>61</v>
      </c>
      <c r="B113" s="24" t="s">
        <v>62</v>
      </c>
      <c r="C113" s="107"/>
      <c r="D113" s="107"/>
      <c r="E113" s="107"/>
      <c r="F113" s="107"/>
      <c r="G113" s="107"/>
      <c r="H113" s="107"/>
      <c r="I113" s="107"/>
      <c r="J113" s="107"/>
      <c r="K113" s="107"/>
      <c r="L113" s="107"/>
      <c r="M113" s="107"/>
      <c r="N113" s="107"/>
      <c r="O113" s="107"/>
      <c r="P113" s="107"/>
      <c r="Q113" s="107"/>
      <c r="R113" s="5"/>
      <c r="S113" s="2"/>
      <c r="T113" s="2"/>
    </row>
    <row r="114" spans="1:20" ht="15.75" customHeight="1" x14ac:dyDescent="0.35">
      <c r="A114" s="25">
        <v>1</v>
      </c>
      <c r="B114" s="26" t="str">
        <f>VLOOKUP(A114,Banen!A$2:B$50,2,0)</f>
        <v>Muflon</v>
      </c>
      <c r="C114" s="59">
        <v>5</v>
      </c>
      <c r="D114" s="59">
        <v>3</v>
      </c>
      <c r="E114" s="59">
        <v>-1</v>
      </c>
      <c r="F114" s="60">
        <v>5</v>
      </c>
      <c r="G114" s="60">
        <v>3</v>
      </c>
      <c r="H114" s="60">
        <v>-1</v>
      </c>
      <c r="I114" s="61">
        <v>5</v>
      </c>
      <c r="J114" s="61">
        <v>3</v>
      </c>
      <c r="K114" s="61">
        <v>-1</v>
      </c>
      <c r="L114" s="62">
        <v>5</v>
      </c>
      <c r="M114" s="62">
        <v>3</v>
      </c>
      <c r="N114" s="62">
        <v>-1</v>
      </c>
      <c r="O114" s="63">
        <v>5</v>
      </c>
      <c r="P114" s="63">
        <v>3</v>
      </c>
      <c r="Q114" s="63">
        <v>-1</v>
      </c>
    </row>
    <row r="115" spans="1:20" ht="15.75" customHeight="1" x14ac:dyDescent="0.35">
      <c r="A115" s="25">
        <f>A114+1</f>
        <v>2</v>
      </c>
      <c r="B115" s="26" t="str">
        <f>VLOOKUP(A115,Banen!A$2:B$50,2,0)</f>
        <v>Kok</v>
      </c>
      <c r="C115" s="53">
        <v>5</v>
      </c>
      <c r="D115" s="54">
        <v>3</v>
      </c>
      <c r="E115" s="54">
        <v>-1</v>
      </c>
      <c r="F115" s="55">
        <v>5</v>
      </c>
      <c r="G115" s="55">
        <v>3</v>
      </c>
      <c r="H115" s="55">
        <v>-1</v>
      </c>
      <c r="I115" s="56">
        <v>5</v>
      </c>
      <c r="J115" s="56">
        <v>3</v>
      </c>
      <c r="K115" s="56">
        <v>-1</v>
      </c>
      <c r="L115" s="57">
        <v>5</v>
      </c>
      <c r="M115" s="57">
        <v>3</v>
      </c>
      <c r="N115" s="57">
        <v>-1</v>
      </c>
      <c r="O115" s="58">
        <v>5</v>
      </c>
      <c r="P115" s="58">
        <v>3</v>
      </c>
      <c r="Q115" s="58">
        <v>-1</v>
      </c>
    </row>
    <row r="116" spans="1:20" ht="15.75" customHeight="1" x14ac:dyDescent="0.35">
      <c r="A116" s="25">
        <f t="shared" ref="A116:A143" si="2">A115+1</f>
        <v>3</v>
      </c>
      <c r="B116" s="26" t="str">
        <f>VLOOKUP(A116,Banen!A$2:B$50,2,0)</f>
        <v>Jærv</v>
      </c>
      <c r="C116" s="41">
        <v>5</v>
      </c>
      <c r="D116" s="42">
        <v>3</v>
      </c>
      <c r="E116" s="42">
        <v>-1</v>
      </c>
      <c r="F116" s="43">
        <v>5</v>
      </c>
      <c r="G116" s="43">
        <v>3</v>
      </c>
      <c r="H116" s="43">
        <v>-1</v>
      </c>
      <c r="I116" s="44">
        <v>5</v>
      </c>
      <c r="J116" s="44">
        <v>3</v>
      </c>
      <c r="K116" s="44">
        <v>-1</v>
      </c>
      <c r="L116" s="45">
        <v>5</v>
      </c>
      <c r="M116" s="45">
        <v>3</v>
      </c>
      <c r="N116" s="45">
        <v>-1</v>
      </c>
      <c r="O116" s="46">
        <v>5</v>
      </c>
      <c r="P116" s="46">
        <v>3</v>
      </c>
      <c r="Q116" s="46">
        <v>-1</v>
      </c>
    </row>
    <row r="117" spans="1:20" ht="15.75" customHeight="1" x14ac:dyDescent="0.35">
      <c r="A117" s="25">
        <f t="shared" si="2"/>
        <v>4</v>
      </c>
      <c r="B117" s="26" t="str">
        <f>VLOOKUP(A117,Banen!A$2:B$50,2,0)</f>
        <v>Mårhund</v>
      </c>
      <c r="C117" s="41">
        <v>5</v>
      </c>
      <c r="D117" s="42">
        <v>3</v>
      </c>
      <c r="E117" s="42">
        <v>-1</v>
      </c>
      <c r="F117" s="43">
        <v>5</v>
      </c>
      <c r="G117" s="43">
        <v>3</v>
      </c>
      <c r="H117" s="43">
        <v>-1</v>
      </c>
      <c r="I117" s="44">
        <v>5</v>
      </c>
      <c r="J117" s="44">
        <v>3</v>
      </c>
      <c r="K117" s="44">
        <v>-1</v>
      </c>
      <c r="L117" s="45">
        <v>5</v>
      </c>
      <c r="M117" s="45">
        <v>3</v>
      </c>
      <c r="N117" s="45">
        <v>-1</v>
      </c>
      <c r="O117" s="46">
        <v>5</v>
      </c>
      <c r="P117" s="46">
        <v>3</v>
      </c>
      <c r="Q117" s="46">
        <v>-1</v>
      </c>
    </row>
    <row r="118" spans="1:20" ht="15.75" customHeight="1" x14ac:dyDescent="0.35">
      <c r="A118" s="25">
        <f t="shared" si="2"/>
        <v>5</v>
      </c>
      <c r="B118" s="26" t="str">
        <f>VLOOKUP(A118,Banen!A$2:B$50,2,0)</f>
        <v>Bæver</v>
      </c>
      <c r="C118" s="41">
        <v>5</v>
      </c>
      <c r="D118" s="42">
        <v>3</v>
      </c>
      <c r="E118" s="42">
        <v>-1</v>
      </c>
      <c r="F118" s="43">
        <v>5</v>
      </c>
      <c r="G118" s="43">
        <v>3</v>
      </c>
      <c r="H118" s="43">
        <v>-1</v>
      </c>
      <c r="I118" s="44">
        <v>5</v>
      </c>
      <c r="J118" s="44">
        <v>3</v>
      </c>
      <c r="K118" s="44">
        <v>-1</v>
      </c>
      <c r="L118" s="45">
        <v>5</v>
      </c>
      <c r="M118" s="45">
        <v>3</v>
      </c>
      <c r="N118" s="45">
        <v>-1</v>
      </c>
      <c r="O118" s="46">
        <v>5</v>
      </c>
      <c r="P118" s="46">
        <v>3</v>
      </c>
      <c r="Q118" s="46">
        <v>-1</v>
      </c>
    </row>
    <row r="119" spans="1:20" ht="15.75" customHeight="1" x14ac:dyDescent="0.35">
      <c r="A119" s="25">
        <f t="shared" si="2"/>
        <v>6</v>
      </c>
      <c r="B119" s="26" t="str">
        <f>VLOOKUP(A119,Banen!A$2:B$50,2,0)</f>
        <v>Buk</v>
      </c>
      <c r="C119" s="41">
        <v>5</v>
      </c>
      <c r="D119" s="42">
        <v>3</v>
      </c>
      <c r="E119" s="42">
        <v>-1</v>
      </c>
      <c r="F119" s="43">
        <v>5</v>
      </c>
      <c r="G119" s="43">
        <v>3</v>
      </c>
      <c r="H119" s="43">
        <v>-1</v>
      </c>
      <c r="I119" s="44">
        <v>5</v>
      </c>
      <c r="J119" s="44">
        <v>3</v>
      </c>
      <c r="K119" s="44">
        <v>-1</v>
      </c>
      <c r="L119" s="45">
        <v>5</v>
      </c>
      <c r="M119" s="45">
        <v>3</v>
      </c>
      <c r="N119" s="45">
        <v>-1</v>
      </c>
      <c r="O119" s="46">
        <v>5</v>
      </c>
      <c r="P119" s="46">
        <v>3</v>
      </c>
      <c r="Q119" s="46">
        <v>-1</v>
      </c>
    </row>
    <row r="120" spans="1:20" ht="15.75" customHeight="1" x14ac:dyDescent="0.35">
      <c r="A120" s="25">
        <f t="shared" si="2"/>
        <v>7</v>
      </c>
      <c r="B120" s="26" t="str">
        <f>VLOOKUP(A120,Banen!A$2:B$50,2,0)</f>
        <v>Gimse</v>
      </c>
      <c r="C120" s="41">
        <v>5</v>
      </c>
      <c r="D120" s="42">
        <v>3</v>
      </c>
      <c r="E120" s="42">
        <v>-1</v>
      </c>
      <c r="F120" s="43">
        <v>5</v>
      </c>
      <c r="G120" s="43">
        <v>3</v>
      </c>
      <c r="H120" s="43">
        <v>-1</v>
      </c>
      <c r="I120" s="44">
        <v>5</v>
      </c>
      <c r="J120" s="44">
        <v>3</v>
      </c>
      <c r="K120" s="44">
        <v>-1</v>
      </c>
      <c r="L120" s="45">
        <v>5</v>
      </c>
      <c r="M120" s="45">
        <v>3</v>
      </c>
      <c r="N120" s="45">
        <v>-1</v>
      </c>
      <c r="O120" s="46">
        <v>5</v>
      </c>
      <c r="P120" s="46">
        <v>3</v>
      </c>
      <c r="Q120" s="46">
        <v>-1</v>
      </c>
    </row>
    <row r="121" spans="1:20" ht="15.75" customHeight="1" x14ac:dyDescent="0.35">
      <c r="A121" s="25">
        <f t="shared" si="2"/>
        <v>8</v>
      </c>
      <c r="B121" s="26" t="str">
        <f>VLOOKUP(A121,Banen!A$2:B$50,2,0)</f>
        <v>Ræv</v>
      </c>
      <c r="C121" s="41">
        <v>5</v>
      </c>
      <c r="D121" s="42">
        <v>3</v>
      </c>
      <c r="E121" s="42">
        <v>-1</v>
      </c>
      <c r="F121" s="43">
        <v>5</v>
      </c>
      <c r="G121" s="43">
        <v>3</v>
      </c>
      <c r="H121" s="43">
        <v>-1</v>
      </c>
      <c r="I121" s="44">
        <v>5</v>
      </c>
      <c r="J121" s="44">
        <v>3</v>
      </c>
      <c r="K121" s="44">
        <v>-1</v>
      </c>
      <c r="L121" s="45">
        <v>5</v>
      </c>
      <c r="M121" s="45">
        <v>3</v>
      </c>
      <c r="N121" s="45">
        <v>-1</v>
      </c>
      <c r="O121" s="46">
        <v>5</v>
      </c>
      <c r="P121" s="46">
        <v>3</v>
      </c>
      <c r="Q121" s="46">
        <v>-1</v>
      </c>
    </row>
    <row r="122" spans="1:20" ht="15.75" customHeight="1" x14ac:dyDescent="0.35">
      <c r="A122" s="25">
        <f t="shared" si="2"/>
        <v>9</v>
      </c>
      <c r="B122" s="26" t="str">
        <f>VLOOKUP(A122,Banen!A$2:B$50,2,0)</f>
        <v>Tjur</v>
      </c>
      <c r="C122" s="41">
        <v>5</v>
      </c>
      <c r="D122" s="42">
        <v>3</v>
      </c>
      <c r="E122" s="42">
        <v>-1</v>
      </c>
      <c r="F122" s="43">
        <v>5</v>
      </c>
      <c r="G122" s="43">
        <v>3</v>
      </c>
      <c r="H122" s="43">
        <v>-1</v>
      </c>
      <c r="I122" s="44">
        <v>5</v>
      </c>
      <c r="J122" s="44">
        <v>3</v>
      </c>
      <c r="K122" s="44">
        <v>-1</v>
      </c>
      <c r="L122" s="45">
        <v>5</v>
      </c>
      <c r="M122" s="45">
        <v>3</v>
      </c>
      <c r="N122" s="45">
        <v>-1</v>
      </c>
      <c r="O122" s="46">
        <v>5</v>
      </c>
      <c r="P122" s="46">
        <v>3</v>
      </c>
      <c r="Q122" s="46">
        <v>-1</v>
      </c>
    </row>
    <row r="123" spans="1:20" ht="15.75" customHeight="1" x14ac:dyDescent="0.35">
      <c r="A123" s="25">
        <f t="shared" si="2"/>
        <v>10</v>
      </c>
      <c r="B123" s="26" t="str">
        <f>VLOOKUP(A123,Banen!A$2:B$50,2,0)</f>
        <v>Vaskebjørn</v>
      </c>
      <c r="C123" s="41">
        <v>5</v>
      </c>
      <c r="D123" s="42">
        <v>3</v>
      </c>
      <c r="E123" s="42">
        <v>-1</v>
      </c>
      <c r="F123" s="43">
        <v>5</v>
      </c>
      <c r="G123" s="43">
        <v>3</v>
      </c>
      <c r="H123" s="43">
        <v>-1</v>
      </c>
      <c r="I123" s="44">
        <v>5</v>
      </c>
      <c r="J123" s="44">
        <v>3</v>
      </c>
      <c r="K123" s="44">
        <v>-1</v>
      </c>
      <c r="L123" s="45">
        <v>5</v>
      </c>
      <c r="M123" s="45">
        <v>3</v>
      </c>
      <c r="N123" s="45">
        <v>-1</v>
      </c>
      <c r="O123" s="46">
        <v>5</v>
      </c>
      <c r="P123" s="46">
        <v>3</v>
      </c>
      <c r="Q123" s="46">
        <v>-1</v>
      </c>
    </row>
    <row r="124" spans="1:20" ht="15.75" customHeight="1" x14ac:dyDescent="0.35">
      <c r="A124" s="25">
        <f t="shared" si="2"/>
        <v>11</v>
      </c>
      <c r="B124" s="26" t="str">
        <f>VLOOKUP(A124,Banen!A$2:B$50,2,0)</f>
        <v>Kronhjort</v>
      </c>
      <c r="C124" s="41">
        <v>5</v>
      </c>
      <c r="D124" s="42">
        <v>3</v>
      </c>
      <c r="E124" s="42">
        <v>-1</v>
      </c>
      <c r="F124" s="43">
        <v>5</v>
      </c>
      <c r="G124" s="43">
        <v>3</v>
      </c>
      <c r="H124" s="43">
        <v>-1</v>
      </c>
      <c r="I124" s="44">
        <v>5</v>
      </c>
      <c r="J124" s="44">
        <v>3</v>
      </c>
      <c r="K124" s="44">
        <v>-1</v>
      </c>
      <c r="L124" s="45">
        <v>5</v>
      </c>
      <c r="M124" s="45">
        <v>3</v>
      </c>
      <c r="N124" s="45">
        <v>-1</v>
      </c>
      <c r="O124" s="46">
        <v>5</v>
      </c>
      <c r="P124" s="46">
        <v>3</v>
      </c>
      <c r="Q124" s="46">
        <v>-1</v>
      </c>
    </row>
    <row r="125" spans="1:20" ht="15.75" customHeight="1" x14ac:dyDescent="0.35">
      <c r="A125" s="25">
        <f t="shared" si="2"/>
        <v>12</v>
      </c>
      <c r="B125" s="26" t="str">
        <f>VLOOKUP(A125,Banen!A$2:B$50,2,0)</f>
        <v>Dåhjort</v>
      </c>
      <c r="C125" s="41">
        <v>5</v>
      </c>
      <c r="D125" s="42">
        <v>3</v>
      </c>
      <c r="E125" s="42">
        <v>-1</v>
      </c>
      <c r="F125" s="43">
        <v>5</v>
      </c>
      <c r="G125" s="43">
        <v>3</v>
      </c>
      <c r="H125" s="43">
        <v>-1</v>
      </c>
      <c r="I125" s="44">
        <v>5</v>
      </c>
      <c r="J125" s="44">
        <v>3</v>
      </c>
      <c r="K125" s="44">
        <v>-1</v>
      </c>
      <c r="L125" s="45">
        <v>5</v>
      </c>
      <c r="M125" s="45">
        <v>3</v>
      </c>
      <c r="N125" s="45">
        <v>-1</v>
      </c>
      <c r="O125" s="46">
        <v>5</v>
      </c>
      <c r="P125" s="46">
        <v>3</v>
      </c>
      <c r="Q125" s="46">
        <v>-1</v>
      </c>
    </row>
    <row r="126" spans="1:20" ht="15.75" customHeight="1" x14ac:dyDescent="0.35">
      <c r="A126" s="25">
        <f t="shared" si="2"/>
        <v>13</v>
      </c>
      <c r="B126" s="26" t="str">
        <f>VLOOKUP(A126,Banen!A$2:B$50,2,0)</f>
        <v>Stenbuk Brun</v>
      </c>
      <c r="C126" s="41">
        <v>5</v>
      </c>
      <c r="D126" s="42">
        <v>3</v>
      </c>
      <c r="E126" s="42">
        <v>-1</v>
      </c>
      <c r="F126" s="43">
        <v>5</v>
      </c>
      <c r="G126" s="43">
        <v>3</v>
      </c>
      <c r="H126" s="43">
        <v>-1</v>
      </c>
      <c r="I126" s="44">
        <v>5</v>
      </c>
      <c r="J126" s="44">
        <v>3</v>
      </c>
      <c r="K126" s="44">
        <v>-1</v>
      </c>
      <c r="L126" s="45">
        <v>5</v>
      </c>
      <c r="M126" s="45">
        <v>3</v>
      </c>
      <c r="N126" s="45">
        <v>-1</v>
      </c>
      <c r="O126" s="46">
        <v>5</v>
      </c>
      <c r="P126" s="46">
        <v>3</v>
      </c>
      <c r="Q126" s="46">
        <v>-1</v>
      </c>
    </row>
    <row r="127" spans="1:20" ht="15.75" customHeight="1" x14ac:dyDescent="0.35">
      <c r="A127" s="25">
        <f t="shared" si="2"/>
        <v>14</v>
      </c>
      <c r="B127" s="26" t="str">
        <f>VLOOKUP(A127,Banen!A$2:B$50,2,0)</f>
        <v>And</v>
      </c>
      <c r="C127" s="41">
        <v>5</v>
      </c>
      <c r="D127" s="42">
        <v>3</v>
      </c>
      <c r="E127" s="42">
        <v>-1</v>
      </c>
      <c r="F127" s="43">
        <v>5</v>
      </c>
      <c r="G127" s="43">
        <v>3</v>
      </c>
      <c r="H127" s="43">
        <v>-1</v>
      </c>
      <c r="I127" s="44">
        <v>5</v>
      </c>
      <c r="J127" s="44">
        <v>3</v>
      </c>
      <c r="K127" s="44">
        <v>-1</v>
      </c>
      <c r="L127" s="45">
        <v>5</v>
      </c>
      <c r="M127" s="45">
        <v>3</v>
      </c>
      <c r="N127" s="45">
        <v>-1</v>
      </c>
      <c r="O127" s="46">
        <v>5</v>
      </c>
      <c r="P127" s="46">
        <v>3</v>
      </c>
      <c r="Q127" s="46">
        <v>-1</v>
      </c>
    </row>
    <row r="128" spans="1:20" ht="15.75" customHeight="1" x14ac:dyDescent="0.35">
      <c r="A128" s="25">
        <f t="shared" si="2"/>
        <v>15</v>
      </c>
      <c r="B128" s="26" t="str">
        <f>VLOOKUP(A128,Banen!A$2:B$50,2,0)</f>
        <v>Kalkun</v>
      </c>
      <c r="C128" s="41">
        <v>5</v>
      </c>
      <c r="D128" s="42">
        <v>3</v>
      </c>
      <c r="E128" s="42">
        <v>-1</v>
      </c>
      <c r="F128" s="43">
        <v>5</v>
      </c>
      <c r="G128" s="43">
        <v>3</v>
      </c>
      <c r="H128" s="43">
        <v>-1</v>
      </c>
      <c r="I128" s="44">
        <v>5</v>
      </c>
      <c r="J128" s="44">
        <v>3</v>
      </c>
      <c r="K128" s="44">
        <v>-1</v>
      </c>
      <c r="L128" s="45">
        <v>5</v>
      </c>
      <c r="M128" s="45">
        <v>3</v>
      </c>
      <c r="N128" s="45">
        <v>-1</v>
      </c>
      <c r="O128" s="46">
        <v>5</v>
      </c>
      <c r="P128" s="46">
        <v>3</v>
      </c>
      <c r="Q128" s="46">
        <v>-1</v>
      </c>
    </row>
    <row r="129" spans="1:17" ht="15.75" customHeight="1" x14ac:dyDescent="0.35">
      <c r="A129" s="25">
        <f t="shared" si="2"/>
        <v>16</v>
      </c>
      <c r="B129" s="26" t="str">
        <f>VLOOKUP(A129,Banen!A$2:B$50,2,0)</f>
        <v>Orne</v>
      </c>
      <c r="C129" s="41">
        <v>5</v>
      </c>
      <c r="D129" s="42">
        <v>3</v>
      </c>
      <c r="E129" s="42">
        <v>-1</v>
      </c>
      <c r="F129" s="43">
        <v>5</v>
      </c>
      <c r="G129" s="43">
        <v>3</v>
      </c>
      <c r="H129" s="43">
        <v>-1</v>
      </c>
      <c r="I129" s="44">
        <v>5</v>
      </c>
      <c r="J129" s="44">
        <v>3</v>
      </c>
      <c r="K129" s="44">
        <v>-1</v>
      </c>
      <c r="L129" s="45">
        <v>5</v>
      </c>
      <c r="M129" s="45">
        <v>3</v>
      </c>
      <c r="N129" s="45">
        <v>-1</v>
      </c>
      <c r="O129" s="46">
        <v>5</v>
      </c>
      <c r="P129" s="46">
        <v>3</v>
      </c>
      <c r="Q129" s="46">
        <v>-1</v>
      </c>
    </row>
    <row r="130" spans="1:17" ht="15.75" customHeight="1" x14ac:dyDescent="0.35">
      <c r="A130" s="25">
        <f t="shared" si="2"/>
        <v>17</v>
      </c>
      <c r="B130" s="26" t="str">
        <f>VLOOKUP(A130,Banen!A$2:B$50,2,0)</f>
        <v>Gås</v>
      </c>
      <c r="C130" s="41">
        <v>5</v>
      </c>
      <c r="D130" s="42">
        <v>3</v>
      </c>
      <c r="E130" s="42">
        <v>-1</v>
      </c>
      <c r="F130" s="43">
        <v>5</v>
      </c>
      <c r="G130" s="43">
        <v>3</v>
      </c>
      <c r="H130" s="43">
        <v>-1</v>
      </c>
      <c r="I130" s="44">
        <v>5</v>
      </c>
      <c r="J130" s="44">
        <v>3</v>
      </c>
      <c r="K130" s="44">
        <v>-1</v>
      </c>
      <c r="L130" s="45">
        <v>5</v>
      </c>
      <c r="M130" s="45">
        <v>3</v>
      </c>
      <c r="N130" s="45">
        <v>-1</v>
      </c>
      <c r="O130" s="46">
        <v>5</v>
      </c>
      <c r="P130" s="46">
        <v>3</v>
      </c>
      <c r="Q130" s="46">
        <v>-1</v>
      </c>
    </row>
    <row r="131" spans="1:17" ht="15.75" customHeight="1" x14ac:dyDescent="0.35">
      <c r="A131" s="25">
        <f t="shared" si="2"/>
        <v>18</v>
      </c>
      <c r="B131" s="26" t="str">
        <f>VLOOKUP(A131,Banen!A$2:B$50,2,0)</f>
        <v>Stenbuk Hvid</v>
      </c>
      <c r="C131" s="41">
        <v>5</v>
      </c>
      <c r="D131" s="42">
        <v>3</v>
      </c>
      <c r="E131" s="42">
        <v>-1</v>
      </c>
      <c r="F131" s="43">
        <v>5</v>
      </c>
      <c r="G131" s="43">
        <v>3</v>
      </c>
      <c r="H131" s="43">
        <v>-1</v>
      </c>
      <c r="I131" s="44">
        <v>5</v>
      </c>
      <c r="J131" s="44">
        <v>3</v>
      </c>
      <c r="K131" s="44">
        <v>-1</v>
      </c>
      <c r="L131" s="45">
        <v>5</v>
      </c>
      <c r="M131" s="45">
        <v>3</v>
      </c>
      <c r="N131" s="45">
        <v>-1</v>
      </c>
      <c r="O131" s="46">
        <v>5</v>
      </c>
      <c r="P131" s="46">
        <v>3</v>
      </c>
      <c r="Q131" s="46">
        <v>-1</v>
      </c>
    </row>
    <row r="132" spans="1:17" ht="15.75" customHeight="1" x14ac:dyDescent="0.35">
      <c r="A132" s="25">
        <f t="shared" si="2"/>
        <v>19</v>
      </c>
      <c r="B132" s="26" t="str">
        <f>VLOOKUP(A132,Banen!A$2:B$50,2,0)</f>
        <v>Muflon</v>
      </c>
      <c r="C132" s="41">
        <v>5</v>
      </c>
      <c r="D132" s="42">
        <v>3</v>
      </c>
      <c r="E132" s="42">
        <v>-1</v>
      </c>
      <c r="F132" s="43">
        <v>5</v>
      </c>
      <c r="G132" s="43">
        <v>3</v>
      </c>
      <c r="H132" s="43">
        <v>-1</v>
      </c>
      <c r="I132" s="44">
        <v>5</v>
      </c>
      <c r="J132" s="44">
        <v>3</v>
      </c>
      <c r="K132" s="44">
        <v>-1</v>
      </c>
      <c r="L132" s="45">
        <v>5</v>
      </c>
      <c r="M132" s="45">
        <v>3</v>
      </c>
      <c r="N132" s="45">
        <v>-1</v>
      </c>
      <c r="O132" s="46">
        <v>5</v>
      </c>
      <c r="P132" s="46">
        <v>3</v>
      </c>
      <c r="Q132" s="46">
        <v>-1</v>
      </c>
    </row>
    <row r="133" spans="1:17" ht="15.75" customHeight="1" x14ac:dyDescent="0.35">
      <c r="A133" s="25">
        <f t="shared" si="2"/>
        <v>20</v>
      </c>
      <c r="B133" s="26" t="str">
        <f>VLOOKUP(A133,Banen!A$2:B$50,2,0)</f>
        <v>Rensdyr</v>
      </c>
      <c r="C133" s="41">
        <v>5</v>
      </c>
      <c r="D133" s="42">
        <v>3</v>
      </c>
      <c r="E133" s="42">
        <v>-1</v>
      </c>
      <c r="F133" s="43">
        <v>5</v>
      </c>
      <c r="G133" s="43">
        <v>3</v>
      </c>
      <c r="H133" s="43">
        <v>-1</v>
      </c>
      <c r="I133" s="44">
        <v>5</v>
      </c>
      <c r="J133" s="44">
        <v>3</v>
      </c>
      <c r="K133" s="44">
        <v>-1</v>
      </c>
      <c r="L133" s="45">
        <v>5</v>
      </c>
      <c r="M133" s="45">
        <v>3</v>
      </c>
      <c r="N133" s="45">
        <v>-1</v>
      </c>
      <c r="O133" s="46">
        <v>5</v>
      </c>
      <c r="P133" s="46">
        <v>3</v>
      </c>
      <c r="Q133" s="46">
        <v>-1</v>
      </c>
    </row>
    <row r="134" spans="1:17" ht="15.75" customHeight="1" x14ac:dyDescent="0.35">
      <c r="A134" s="25">
        <f t="shared" si="2"/>
        <v>21</v>
      </c>
      <c r="B134" s="26" t="str">
        <f>VLOOKUP(A134,Banen!A$2:B$50,2,0)</f>
        <v>Kok</v>
      </c>
      <c r="C134" s="41">
        <v>5</v>
      </c>
      <c r="D134" s="42">
        <v>3</v>
      </c>
      <c r="E134" s="42">
        <v>-1</v>
      </c>
      <c r="F134" s="43">
        <v>5</v>
      </c>
      <c r="G134" s="43">
        <v>3</v>
      </c>
      <c r="H134" s="43">
        <v>-1</v>
      </c>
      <c r="I134" s="44">
        <v>5</v>
      </c>
      <c r="J134" s="44">
        <v>3</v>
      </c>
      <c r="K134" s="44">
        <v>-1</v>
      </c>
      <c r="L134" s="45">
        <v>5</v>
      </c>
      <c r="M134" s="45">
        <v>3</v>
      </c>
      <c r="N134" s="45">
        <v>-1</v>
      </c>
      <c r="O134" s="46">
        <v>5</v>
      </c>
      <c r="P134" s="46">
        <v>3</v>
      </c>
      <c r="Q134" s="46">
        <v>-1</v>
      </c>
    </row>
    <row r="135" spans="1:17" ht="15.75" customHeight="1" x14ac:dyDescent="0.35">
      <c r="A135" s="25">
        <f t="shared" si="2"/>
        <v>22</v>
      </c>
      <c r="B135" s="26" t="str">
        <f>VLOOKUP(A135,Banen!A$2:B$50,2,0)</f>
        <v>Bæver</v>
      </c>
      <c r="C135" s="41">
        <v>5</v>
      </c>
      <c r="D135" s="42">
        <v>3</v>
      </c>
      <c r="E135" s="42">
        <v>-1</v>
      </c>
      <c r="F135" s="43">
        <v>5</v>
      </c>
      <c r="G135" s="43">
        <v>3</v>
      </c>
      <c r="H135" s="43">
        <v>-1</v>
      </c>
      <c r="I135" s="44">
        <v>5</v>
      </c>
      <c r="J135" s="44">
        <v>3</v>
      </c>
      <c r="K135" s="44">
        <v>-1</v>
      </c>
      <c r="L135" s="45">
        <v>5</v>
      </c>
      <c r="M135" s="45">
        <v>3</v>
      </c>
      <c r="N135" s="45">
        <v>-1</v>
      </c>
      <c r="O135" s="46">
        <v>5</v>
      </c>
      <c r="P135" s="46">
        <v>3</v>
      </c>
      <c r="Q135" s="46">
        <v>-1</v>
      </c>
    </row>
    <row r="136" spans="1:17" ht="15.75" customHeight="1" x14ac:dyDescent="0.35">
      <c r="A136" s="25">
        <f t="shared" si="2"/>
        <v>23</v>
      </c>
      <c r="B136" s="26" t="str">
        <f>VLOOKUP(A136,Banen!A$2:B$50,2,0)</f>
        <v>Ulv</v>
      </c>
      <c r="C136" s="41">
        <v>5</v>
      </c>
      <c r="D136" s="42">
        <v>3</v>
      </c>
      <c r="E136" s="42">
        <v>-1</v>
      </c>
      <c r="F136" s="43">
        <v>5</v>
      </c>
      <c r="G136" s="43">
        <v>3</v>
      </c>
      <c r="H136" s="43">
        <v>-1</v>
      </c>
      <c r="I136" s="44">
        <v>5</v>
      </c>
      <c r="J136" s="44">
        <v>3</v>
      </c>
      <c r="K136" s="44">
        <v>-1</v>
      </c>
      <c r="L136" s="45">
        <v>5</v>
      </c>
      <c r="M136" s="45">
        <v>3</v>
      </c>
      <c r="N136" s="45">
        <v>-1</v>
      </c>
      <c r="O136" s="46">
        <v>5</v>
      </c>
      <c r="P136" s="46">
        <v>3</v>
      </c>
      <c r="Q136" s="46">
        <v>-1</v>
      </c>
    </row>
    <row r="137" spans="1:17" ht="15.75" customHeight="1" x14ac:dyDescent="0.35">
      <c r="A137" s="25">
        <f t="shared" si="2"/>
        <v>24</v>
      </c>
      <c r="B137" s="26" t="str">
        <f>VLOOKUP(A137,Banen!A$2:B$50,2,0)</f>
        <v>Grævling</v>
      </c>
      <c r="C137" s="41">
        <v>5</v>
      </c>
      <c r="D137" s="42">
        <v>3</v>
      </c>
      <c r="E137" s="42">
        <v>-1</v>
      </c>
      <c r="F137" s="43">
        <v>5</v>
      </c>
      <c r="G137" s="43">
        <v>3</v>
      </c>
      <c r="H137" s="43">
        <v>-1</v>
      </c>
      <c r="I137" s="44">
        <v>5</v>
      </c>
      <c r="J137" s="44">
        <v>3</v>
      </c>
      <c r="K137" s="44">
        <v>-1</v>
      </c>
      <c r="L137" s="45">
        <v>5</v>
      </c>
      <c r="M137" s="45">
        <v>3</v>
      </c>
      <c r="N137" s="45">
        <v>-1</v>
      </c>
      <c r="O137" s="46">
        <v>5</v>
      </c>
      <c r="P137" s="46">
        <v>3</v>
      </c>
      <c r="Q137" s="46">
        <v>-1</v>
      </c>
    </row>
    <row r="138" spans="1:17" ht="15.75" customHeight="1" x14ac:dyDescent="0.35">
      <c r="A138" s="25">
        <f t="shared" si="2"/>
        <v>25</v>
      </c>
      <c r="B138" s="26" t="str">
        <f>VLOOKUP(A138,Banen!A$2:B$50,2,0)</f>
        <v>Urfugl</v>
      </c>
      <c r="C138" s="41">
        <v>5</v>
      </c>
      <c r="D138" s="42">
        <v>3</v>
      </c>
      <c r="E138" s="42">
        <v>-1</v>
      </c>
      <c r="F138" s="43">
        <v>5</v>
      </c>
      <c r="G138" s="43">
        <v>3</v>
      </c>
      <c r="H138" s="43">
        <v>-1</v>
      </c>
      <c r="I138" s="44">
        <v>5</v>
      </c>
      <c r="J138" s="44">
        <v>3</v>
      </c>
      <c r="K138" s="44">
        <v>-1</v>
      </c>
      <c r="L138" s="45">
        <v>5</v>
      </c>
      <c r="M138" s="45">
        <v>3</v>
      </c>
      <c r="N138" s="45">
        <v>-1</v>
      </c>
      <c r="O138" s="46">
        <v>5</v>
      </c>
      <c r="P138" s="46">
        <v>3</v>
      </c>
      <c r="Q138" s="46">
        <v>-1</v>
      </c>
    </row>
    <row r="139" spans="1:17" ht="15.75" customHeight="1" x14ac:dyDescent="0.35">
      <c r="A139" s="25">
        <f t="shared" si="2"/>
        <v>26</v>
      </c>
      <c r="B139" s="26" t="str">
        <f>VLOOKUP(A139,Banen!A$2:B$50,2,0)</f>
        <v>Odder</v>
      </c>
      <c r="C139" s="41">
        <v>5</v>
      </c>
      <c r="D139" s="42">
        <v>3</v>
      </c>
      <c r="E139" s="42">
        <v>-1</v>
      </c>
      <c r="F139" s="43">
        <v>5</v>
      </c>
      <c r="G139" s="43">
        <v>3</v>
      </c>
      <c r="H139" s="43">
        <v>-1</v>
      </c>
      <c r="I139" s="44">
        <v>5</v>
      </c>
      <c r="J139" s="44">
        <v>3</v>
      </c>
      <c r="K139" s="44">
        <v>-1</v>
      </c>
      <c r="L139" s="45">
        <v>5</v>
      </c>
      <c r="M139" s="45">
        <v>3</v>
      </c>
      <c r="N139" s="45">
        <v>-1</v>
      </c>
      <c r="O139" s="46">
        <v>5</v>
      </c>
      <c r="P139" s="46">
        <v>3</v>
      </c>
      <c r="Q139" s="46">
        <v>-1</v>
      </c>
    </row>
    <row r="140" spans="1:17" ht="15.75" customHeight="1" x14ac:dyDescent="0.35">
      <c r="A140" s="25">
        <f t="shared" si="2"/>
        <v>27</v>
      </c>
      <c r="B140" s="26" t="str">
        <f>VLOOKUP(A140,Banen!A$2:B$50,2,0)</f>
        <v>Rå</v>
      </c>
      <c r="C140" s="41">
        <v>5</v>
      </c>
      <c r="D140" s="42">
        <v>3</v>
      </c>
      <c r="E140" s="42">
        <v>-1</v>
      </c>
      <c r="F140" s="43">
        <v>5</v>
      </c>
      <c r="G140" s="43">
        <v>3</v>
      </c>
      <c r="H140" s="43">
        <v>-1</v>
      </c>
      <c r="I140" s="44">
        <v>5</v>
      </c>
      <c r="J140" s="44">
        <v>3</v>
      </c>
      <c r="K140" s="44">
        <v>-1</v>
      </c>
      <c r="L140" s="45">
        <v>5</v>
      </c>
      <c r="M140" s="45">
        <v>3</v>
      </c>
      <c r="N140" s="45">
        <v>-1</v>
      </c>
      <c r="O140" s="46">
        <v>5</v>
      </c>
      <c r="P140" s="46">
        <v>3</v>
      </c>
      <c r="Q140" s="46">
        <v>-1</v>
      </c>
    </row>
    <row r="141" spans="1:17" ht="15.75" customHeight="1" x14ac:dyDescent="0.35">
      <c r="A141" s="25">
        <f t="shared" si="2"/>
        <v>28</v>
      </c>
      <c r="B141" s="26" t="str">
        <f>VLOOKUP(A141,Banen!A$2:B$50,2,0)</f>
        <v>Ræv</v>
      </c>
      <c r="C141" s="41">
        <v>5</v>
      </c>
      <c r="D141" s="42">
        <v>3</v>
      </c>
      <c r="E141" s="42">
        <v>-1</v>
      </c>
      <c r="F141" s="43">
        <v>5</v>
      </c>
      <c r="G141" s="43">
        <v>3</v>
      </c>
      <c r="H141" s="43">
        <v>-1</v>
      </c>
      <c r="I141" s="44">
        <v>5</v>
      </c>
      <c r="J141" s="44">
        <v>3</v>
      </c>
      <c r="K141" s="44">
        <v>-1</v>
      </c>
      <c r="L141" s="45">
        <v>5</v>
      </c>
      <c r="M141" s="45">
        <v>3</v>
      </c>
      <c r="N141" s="45">
        <v>-1</v>
      </c>
      <c r="O141" s="46">
        <v>5</v>
      </c>
      <c r="P141" s="46">
        <v>3</v>
      </c>
      <c r="Q141" s="46">
        <v>-1</v>
      </c>
    </row>
    <row r="142" spans="1:17" ht="15.75" customHeight="1" x14ac:dyDescent="0.35">
      <c r="A142" s="25">
        <f t="shared" si="2"/>
        <v>29</v>
      </c>
      <c r="B142" s="26" t="str">
        <f>VLOOKUP(A142,Banen!A$2:B$50,2,0)</f>
        <v>Hare</v>
      </c>
      <c r="C142" s="65">
        <v>5</v>
      </c>
      <c r="D142" s="66">
        <v>3</v>
      </c>
      <c r="E142" s="66">
        <v>-1</v>
      </c>
      <c r="F142" s="67">
        <v>5</v>
      </c>
      <c r="G142" s="67">
        <v>3</v>
      </c>
      <c r="H142" s="67">
        <v>-1</v>
      </c>
      <c r="I142" s="68">
        <v>5</v>
      </c>
      <c r="J142" s="68">
        <v>3</v>
      </c>
      <c r="K142" s="68">
        <v>-1</v>
      </c>
      <c r="L142" s="69">
        <v>5</v>
      </c>
      <c r="M142" s="69">
        <v>3</v>
      </c>
      <c r="N142" s="69">
        <v>-1</v>
      </c>
      <c r="O142" s="70">
        <v>5</v>
      </c>
      <c r="P142" s="70">
        <v>3</v>
      </c>
      <c r="Q142" s="70">
        <v>-1</v>
      </c>
    </row>
    <row r="143" spans="1:17" ht="15.75" customHeight="1" x14ac:dyDescent="0.35">
      <c r="A143" s="25">
        <f t="shared" si="2"/>
        <v>30</v>
      </c>
      <c r="B143" s="26" t="str">
        <f>VLOOKUP(A143,Banen!A$2:B$50,2,0)</f>
        <v>Løbene Gris</v>
      </c>
      <c r="C143" s="59">
        <v>5</v>
      </c>
      <c r="D143" s="59">
        <v>3</v>
      </c>
      <c r="E143" s="59">
        <v>-1</v>
      </c>
      <c r="F143" s="60">
        <v>5</v>
      </c>
      <c r="G143" s="60">
        <v>3</v>
      </c>
      <c r="H143" s="60">
        <v>-1</v>
      </c>
      <c r="I143" s="61">
        <v>5</v>
      </c>
      <c r="J143" s="61">
        <v>3</v>
      </c>
      <c r="K143" s="61">
        <v>-1</v>
      </c>
      <c r="L143" s="62">
        <v>5</v>
      </c>
      <c r="M143" s="62">
        <v>3</v>
      </c>
      <c r="N143" s="62">
        <v>-1</v>
      </c>
      <c r="O143" s="63">
        <v>5</v>
      </c>
      <c r="P143" s="63">
        <v>3</v>
      </c>
      <c r="Q143" s="63">
        <v>-1</v>
      </c>
    </row>
    <row r="144" spans="1:17" ht="15.75" customHeight="1" x14ac:dyDescent="0.35">
      <c r="C144" s="27"/>
      <c r="D144" s="27"/>
      <c r="E144" s="27"/>
      <c r="F144" s="27"/>
    </row>
    <row r="146" spans="1:19" ht="15.75" customHeight="1" x14ac:dyDescent="0.35">
      <c r="B146" s="28" t="s">
        <v>63</v>
      </c>
      <c r="C146" s="83"/>
      <c r="D146" s="29"/>
      <c r="E146" s="30"/>
      <c r="F146" s="102"/>
      <c r="G146" s="103"/>
      <c r="H146" s="104"/>
      <c r="I146" s="102"/>
      <c r="J146" s="103"/>
      <c r="K146" s="104"/>
      <c r="L146" s="102"/>
      <c r="M146" s="103"/>
      <c r="N146" s="104"/>
      <c r="O146" s="102"/>
      <c r="P146" s="103"/>
      <c r="Q146" s="104"/>
      <c r="R146" s="105" t="str">
        <f>Startliste!A4</f>
        <v>JLT 22796394</v>
      </c>
      <c r="S146" s="106"/>
    </row>
    <row r="147" spans="1:19" ht="15.75" customHeight="1" x14ac:dyDescent="0.35">
      <c r="B147" s="28" t="s">
        <v>64</v>
      </c>
      <c r="C147" s="83"/>
      <c r="D147" s="29"/>
      <c r="E147" s="30"/>
      <c r="F147" s="102"/>
      <c r="G147" s="103"/>
      <c r="H147" s="104"/>
      <c r="I147" s="102"/>
      <c r="J147" s="103"/>
      <c r="K147" s="104"/>
      <c r="L147" s="102"/>
      <c r="M147" s="103"/>
      <c r="N147" s="104"/>
      <c r="O147" s="102"/>
      <c r="P147" s="103"/>
      <c r="Q147" s="104"/>
      <c r="R147" s="106"/>
      <c r="S147" s="106"/>
    </row>
    <row r="148" spans="1:19" ht="15.75" customHeight="1" x14ac:dyDescent="0.35">
      <c r="B148" s="28" t="s">
        <v>65</v>
      </c>
      <c r="C148" s="83"/>
      <c r="D148" s="31"/>
      <c r="E148" s="30"/>
      <c r="F148" s="102"/>
      <c r="G148" s="103"/>
      <c r="H148" s="104"/>
      <c r="I148" s="102"/>
      <c r="J148" s="103"/>
      <c r="K148" s="104"/>
      <c r="L148" s="102"/>
      <c r="M148" s="103"/>
      <c r="N148" s="104"/>
      <c r="O148" s="102"/>
      <c r="P148" s="103"/>
      <c r="Q148" s="104"/>
      <c r="R148" s="106"/>
      <c r="S148" s="106"/>
    </row>
    <row r="149" spans="1:19" ht="15.75" customHeight="1" x14ac:dyDescent="0.35">
      <c r="B149" s="2"/>
      <c r="C149" s="2"/>
      <c r="D149" s="2"/>
      <c r="E149" s="2"/>
      <c r="F149" s="2"/>
      <c r="G149" s="2"/>
      <c r="H149" s="2"/>
      <c r="I149" s="2"/>
      <c r="J149" s="2"/>
      <c r="K149" s="2"/>
      <c r="L149" s="2"/>
      <c r="M149" s="2"/>
      <c r="N149" s="2"/>
      <c r="O149" s="2"/>
      <c r="P149" s="2"/>
      <c r="Q149" s="2"/>
      <c r="R149" s="106"/>
      <c r="S149" s="106"/>
    </row>
    <row r="150" spans="1:19" ht="15.75" customHeight="1" x14ac:dyDescent="0.35">
      <c r="B150" s="28" t="s">
        <v>66</v>
      </c>
      <c r="C150" s="102"/>
      <c r="D150" s="103"/>
      <c r="E150" s="104"/>
      <c r="F150" s="102"/>
      <c r="G150" s="103"/>
      <c r="H150" s="104"/>
      <c r="I150" s="102"/>
      <c r="J150" s="103"/>
      <c r="K150" s="104"/>
      <c r="L150" s="102"/>
      <c r="M150" s="103"/>
      <c r="N150" s="104"/>
      <c r="O150" s="102"/>
      <c r="P150" s="103"/>
      <c r="Q150" s="104"/>
      <c r="R150" s="106"/>
      <c r="S150" s="106"/>
    </row>
    <row r="154" spans="1:19" ht="15.75" customHeight="1" x14ac:dyDescent="0.35">
      <c r="A154" s="108" t="s">
        <v>69</v>
      </c>
      <c r="B154" s="109"/>
      <c r="C154" s="109"/>
      <c r="D154" s="109"/>
      <c r="E154" s="109"/>
      <c r="F154" s="109"/>
      <c r="G154" s="109"/>
      <c r="H154" s="109"/>
      <c r="I154" s="109"/>
      <c r="J154" s="109"/>
      <c r="K154" s="109"/>
      <c r="L154" s="109"/>
    </row>
    <row r="155" spans="1:19" ht="15.75" customHeight="1" x14ac:dyDescent="0.35">
      <c r="A155" s="109"/>
      <c r="B155" s="109"/>
      <c r="C155" s="109"/>
      <c r="D155" s="109"/>
      <c r="E155" s="109"/>
      <c r="F155" s="109"/>
      <c r="G155" s="109"/>
      <c r="H155" s="109"/>
      <c r="I155" s="109"/>
      <c r="J155" s="109"/>
      <c r="K155" s="109"/>
      <c r="L155" s="109"/>
    </row>
    <row r="156" spans="1:19" ht="15.75" customHeight="1" x14ac:dyDescent="0.35">
      <c r="A156" s="108" t="s">
        <v>70</v>
      </c>
      <c r="B156" s="109"/>
      <c r="C156" s="109"/>
      <c r="D156" s="109"/>
      <c r="E156" s="109"/>
      <c r="F156" s="109"/>
      <c r="G156" s="109"/>
      <c r="H156" s="109"/>
      <c r="I156" s="109"/>
      <c r="J156" s="109"/>
      <c r="K156" s="109"/>
      <c r="L156" s="109"/>
    </row>
    <row r="157" spans="1:19" ht="15.75" customHeight="1" x14ac:dyDescent="0.35">
      <c r="A157" s="109"/>
      <c r="B157" s="109"/>
      <c r="C157" s="109"/>
      <c r="D157" s="109"/>
      <c r="E157" s="109"/>
      <c r="F157" s="109"/>
      <c r="G157" s="109"/>
      <c r="H157" s="109"/>
      <c r="I157" s="109"/>
      <c r="J157" s="109"/>
      <c r="K157" s="109"/>
      <c r="L157" s="109"/>
    </row>
    <row r="158" spans="1:19" ht="15.75" customHeight="1" x14ac:dyDescent="0.55000000000000004">
      <c r="A158" s="87"/>
      <c r="B158" s="87"/>
      <c r="C158" s="87"/>
      <c r="D158" s="87"/>
      <c r="E158" s="87"/>
      <c r="F158" s="87"/>
      <c r="G158" s="87"/>
      <c r="H158" s="87"/>
      <c r="I158" s="87"/>
      <c r="J158" s="87"/>
      <c r="K158" s="87"/>
      <c r="L158" s="87"/>
    </row>
    <row r="160" spans="1:19" ht="15.75" customHeight="1" x14ac:dyDescent="0.35">
      <c r="B160" s="3" t="s">
        <v>60</v>
      </c>
    </row>
    <row r="161" spans="1:20" ht="15.75" customHeight="1" x14ac:dyDescent="0.35">
      <c r="B161" s="3">
        <f>B110+1</f>
        <v>4</v>
      </c>
    </row>
    <row r="162" spans="1:20" ht="15.75" customHeight="1" x14ac:dyDescent="0.35">
      <c r="A162" s="22"/>
      <c r="B162" s="23"/>
      <c r="C162" s="99">
        <f>Startliste!C18</f>
        <v>16</v>
      </c>
      <c r="D162" s="99"/>
      <c r="E162" s="99"/>
      <c r="F162" s="99">
        <f>Startliste!C19</f>
        <v>17</v>
      </c>
      <c r="G162" s="99"/>
      <c r="H162" s="99"/>
      <c r="I162" s="99">
        <f>Startliste!C20</f>
        <v>18</v>
      </c>
      <c r="J162" s="99"/>
      <c r="K162" s="99"/>
      <c r="L162" s="99">
        <f>Startliste!C21</f>
        <v>19</v>
      </c>
      <c r="M162" s="99"/>
      <c r="N162" s="99"/>
      <c r="O162" s="99">
        <f>Startliste!C22</f>
        <v>20</v>
      </c>
      <c r="P162" s="99"/>
      <c r="Q162" s="99"/>
    </row>
    <row r="163" spans="1:20" ht="15.75" customHeight="1" x14ac:dyDescent="0.35">
      <c r="A163" s="22"/>
      <c r="B163" s="23"/>
      <c r="C163" s="107" t="str">
        <f>Startliste!D18</f>
        <v>Tommy Bager</v>
      </c>
      <c r="D163" s="107"/>
      <c r="E163" s="107"/>
      <c r="F163" s="107" t="str">
        <f>Startliste!D19</f>
        <v>Jacob Ladefoged Tinghede</v>
      </c>
      <c r="G163" s="107"/>
      <c r="H163" s="107"/>
      <c r="I163" s="107" t="str">
        <f>Startliste!D20</f>
        <v>Alexander Broberg Lind</v>
      </c>
      <c r="J163" s="107"/>
      <c r="K163" s="107"/>
      <c r="L163" s="107" t="str">
        <f>Startliste!D21</f>
        <v>Søren Schov</v>
      </c>
      <c r="M163" s="107"/>
      <c r="N163" s="107"/>
      <c r="O163" s="107" t="str">
        <f>Startliste!D22</f>
        <v>Karin Jessen Kristiansen</v>
      </c>
      <c r="P163" s="107"/>
      <c r="Q163" s="107"/>
    </row>
    <row r="164" spans="1:20" ht="15.75" customHeight="1" x14ac:dyDescent="0.35">
      <c r="A164" s="85" t="s">
        <v>61</v>
      </c>
      <c r="B164" s="24" t="s">
        <v>62</v>
      </c>
      <c r="C164" s="107"/>
      <c r="D164" s="107"/>
      <c r="E164" s="107"/>
      <c r="F164" s="107"/>
      <c r="G164" s="107"/>
      <c r="H164" s="107"/>
      <c r="I164" s="107"/>
      <c r="J164" s="107"/>
      <c r="K164" s="107"/>
      <c r="L164" s="107"/>
      <c r="M164" s="107"/>
      <c r="N164" s="107"/>
      <c r="O164" s="107"/>
      <c r="P164" s="107"/>
      <c r="Q164" s="107"/>
      <c r="R164" s="5"/>
      <c r="S164" s="2"/>
      <c r="T164" s="2"/>
    </row>
    <row r="165" spans="1:20" ht="15.75" customHeight="1" x14ac:dyDescent="0.35">
      <c r="A165" s="25">
        <v>1</v>
      </c>
      <c r="B165" s="26" t="str">
        <f>VLOOKUP(A165,Banen!A$2:B$50,2,0)</f>
        <v>Muflon</v>
      </c>
      <c r="C165" s="59">
        <v>5</v>
      </c>
      <c r="D165" s="59">
        <v>3</v>
      </c>
      <c r="E165" s="59">
        <v>-1</v>
      </c>
      <c r="F165" s="60">
        <v>5</v>
      </c>
      <c r="G165" s="60">
        <v>3</v>
      </c>
      <c r="H165" s="60">
        <v>-1</v>
      </c>
      <c r="I165" s="61">
        <v>5</v>
      </c>
      <c r="J165" s="61">
        <v>3</v>
      </c>
      <c r="K165" s="61">
        <v>-1</v>
      </c>
      <c r="L165" s="62">
        <v>5</v>
      </c>
      <c r="M165" s="62">
        <v>3</v>
      </c>
      <c r="N165" s="62">
        <v>-1</v>
      </c>
      <c r="O165" s="63">
        <v>5</v>
      </c>
      <c r="P165" s="63">
        <v>3</v>
      </c>
      <c r="Q165" s="63">
        <v>-1</v>
      </c>
    </row>
    <row r="166" spans="1:20" ht="15.75" customHeight="1" x14ac:dyDescent="0.35">
      <c r="A166" s="25">
        <f>A165+1</f>
        <v>2</v>
      </c>
      <c r="B166" s="26" t="str">
        <f>VLOOKUP(A166,Banen!A$2:B$50,2,0)</f>
        <v>Kok</v>
      </c>
      <c r="C166" s="53">
        <v>5</v>
      </c>
      <c r="D166" s="54">
        <v>3</v>
      </c>
      <c r="E166" s="54">
        <v>-1</v>
      </c>
      <c r="F166" s="55">
        <v>5</v>
      </c>
      <c r="G166" s="55">
        <v>3</v>
      </c>
      <c r="H166" s="55">
        <v>-1</v>
      </c>
      <c r="I166" s="56">
        <v>5</v>
      </c>
      <c r="J166" s="56">
        <v>3</v>
      </c>
      <c r="K166" s="56">
        <v>-1</v>
      </c>
      <c r="L166" s="57">
        <v>5</v>
      </c>
      <c r="M166" s="57">
        <v>3</v>
      </c>
      <c r="N166" s="57">
        <v>-1</v>
      </c>
      <c r="O166" s="58">
        <v>5</v>
      </c>
      <c r="P166" s="58">
        <v>3</v>
      </c>
      <c r="Q166" s="58">
        <v>-1</v>
      </c>
    </row>
    <row r="167" spans="1:20" ht="15.75" customHeight="1" x14ac:dyDescent="0.35">
      <c r="A167" s="25">
        <f t="shared" ref="A167:A194" si="3">A166+1</f>
        <v>3</v>
      </c>
      <c r="B167" s="26" t="str">
        <f>VLOOKUP(A167,Banen!A$2:B$50,2,0)</f>
        <v>Jærv</v>
      </c>
      <c r="C167" s="41">
        <v>5</v>
      </c>
      <c r="D167" s="42">
        <v>3</v>
      </c>
      <c r="E167" s="42">
        <v>-1</v>
      </c>
      <c r="F167" s="43">
        <v>5</v>
      </c>
      <c r="G167" s="43">
        <v>3</v>
      </c>
      <c r="H167" s="43">
        <v>-1</v>
      </c>
      <c r="I167" s="44">
        <v>5</v>
      </c>
      <c r="J167" s="44">
        <v>3</v>
      </c>
      <c r="K167" s="44">
        <v>-1</v>
      </c>
      <c r="L167" s="45">
        <v>5</v>
      </c>
      <c r="M167" s="45">
        <v>3</v>
      </c>
      <c r="N167" s="45">
        <v>-1</v>
      </c>
      <c r="O167" s="46">
        <v>5</v>
      </c>
      <c r="P167" s="46">
        <v>3</v>
      </c>
      <c r="Q167" s="46">
        <v>-1</v>
      </c>
    </row>
    <row r="168" spans="1:20" ht="15.75" customHeight="1" x14ac:dyDescent="0.35">
      <c r="A168" s="25">
        <f t="shared" si="3"/>
        <v>4</v>
      </c>
      <c r="B168" s="26" t="str">
        <f>VLOOKUP(A168,Banen!A$2:B$50,2,0)</f>
        <v>Mårhund</v>
      </c>
      <c r="C168" s="41">
        <v>5</v>
      </c>
      <c r="D168" s="42">
        <v>3</v>
      </c>
      <c r="E168" s="42">
        <v>-1</v>
      </c>
      <c r="F168" s="43">
        <v>5</v>
      </c>
      <c r="G168" s="43">
        <v>3</v>
      </c>
      <c r="H168" s="43">
        <v>-1</v>
      </c>
      <c r="I168" s="44">
        <v>5</v>
      </c>
      <c r="J168" s="44">
        <v>3</v>
      </c>
      <c r="K168" s="44">
        <v>-1</v>
      </c>
      <c r="L168" s="45">
        <v>5</v>
      </c>
      <c r="M168" s="45">
        <v>3</v>
      </c>
      <c r="N168" s="45">
        <v>-1</v>
      </c>
      <c r="O168" s="46">
        <v>5</v>
      </c>
      <c r="P168" s="46">
        <v>3</v>
      </c>
      <c r="Q168" s="46">
        <v>-1</v>
      </c>
    </row>
    <row r="169" spans="1:20" ht="15.75" customHeight="1" x14ac:dyDescent="0.35">
      <c r="A169" s="25">
        <f t="shared" si="3"/>
        <v>5</v>
      </c>
      <c r="B169" s="26" t="str">
        <f>VLOOKUP(A169,Banen!A$2:B$50,2,0)</f>
        <v>Bæver</v>
      </c>
      <c r="C169" s="41">
        <v>5</v>
      </c>
      <c r="D169" s="42">
        <v>3</v>
      </c>
      <c r="E169" s="42">
        <v>-1</v>
      </c>
      <c r="F169" s="43">
        <v>5</v>
      </c>
      <c r="G169" s="43">
        <v>3</v>
      </c>
      <c r="H169" s="43">
        <v>-1</v>
      </c>
      <c r="I169" s="44">
        <v>5</v>
      </c>
      <c r="J169" s="44">
        <v>3</v>
      </c>
      <c r="K169" s="44">
        <v>-1</v>
      </c>
      <c r="L169" s="45">
        <v>5</v>
      </c>
      <c r="M169" s="45">
        <v>3</v>
      </c>
      <c r="N169" s="45">
        <v>-1</v>
      </c>
      <c r="O169" s="46">
        <v>5</v>
      </c>
      <c r="P169" s="46">
        <v>3</v>
      </c>
      <c r="Q169" s="46">
        <v>-1</v>
      </c>
    </row>
    <row r="170" spans="1:20" ht="15.75" customHeight="1" x14ac:dyDescent="0.35">
      <c r="A170" s="25">
        <f t="shared" si="3"/>
        <v>6</v>
      </c>
      <c r="B170" s="26" t="str">
        <f>VLOOKUP(A170,Banen!A$2:B$50,2,0)</f>
        <v>Buk</v>
      </c>
      <c r="C170" s="41">
        <v>5</v>
      </c>
      <c r="D170" s="42">
        <v>3</v>
      </c>
      <c r="E170" s="42">
        <v>-1</v>
      </c>
      <c r="F170" s="43">
        <v>5</v>
      </c>
      <c r="G170" s="43">
        <v>3</v>
      </c>
      <c r="H170" s="43">
        <v>-1</v>
      </c>
      <c r="I170" s="44">
        <v>5</v>
      </c>
      <c r="J170" s="44">
        <v>3</v>
      </c>
      <c r="K170" s="44">
        <v>-1</v>
      </c>
      <c r="L170" s="45">
        <v>5</v>
      </c>
      <c r="M170" s="45">
        <v>3</v>
      </c>
      <c r="N170" s="45">
        <v>-1</v>
      </c>
      <c r="O170" s="46">
        <v>5</v>
      </c>
      <c r="P170" s="46">
        <v>3</v>
      </c>
      <c r="Q170" s="46">
        <v>-1</v>
      </c>
    </row>
    <row r="171" spans="1:20" ht="15.75" customHeight="1" x14ac:dyDescent="0.35">
      <c r="A171" s="25">
        <f t="shared" si="3"/>
        <v>7</v>
      </c>
      <c r="B171" s="26" t="str">
        <f>VLOOKUP(A171,Banen!A$2:B$50,2,0)</f>
        <v>Gimse</v>
      </c>
      <c r="C171" s="41">
        <v>5</v>
      </c>
      <c r="D171" s="42">
        <v>3</v>
      </c>
      <c r="E171" s="42">
        <v>-1</v>
      </c>
      <c r="F171" s="43">
        <v>5</v>
      </c>
      <c r="G171" s="43">
        <v>3</v>
      </c>
      <c r="H171" s="43">
        <v>-1</v>
      </c>
      <c r="I171" s="44">
        <v>5</v>
      </c>
      <c r="J171" s="44">
        <v>3</v>
      </c>
      <c r="K171" s="44">
        <v>-1</v>
      </c>
      <c r="L171" s="45">
        <v>5</v>
      </c>
      <c r="M171" s="45">
        <v>3</v>
      </c>
      <c r="N171" s="45">
        <v>-1</v>
      </c>
      <c r="O171" s="46">
        <v>5</v>
      </c>
      <c r="P171" s="46">
        <v>3</v>
      </c>
      <c r="Q171" s="46">
        <v>-1</v>
      </c>
    </row>
    <row r="172" spans="1:20" ht="15.75" customHeight="1" x14ac:dyDescent="0.35">
      <c r="A172" s="25">
        <f t="shared" si="3"/>
        <v>8</v>
      </c>
      <c r="B172" s="26" t="str">
        <f>VLOOKUP(A172,Banen!A$2:B$50,2,0)</f>
        <v>Ræv</v>
      </c>
      <c r="C172" s="41">
        <v>5</v>
      </c>
      <c r="D172" s="42">
        <v>3</v>
      </c>
      <c r="E172" s="42">
        <v>-1</v>
      </c>
      <c r="F172" s="43">
        <v>5</v>
      </c>
      <c r="G172" s="43">
        <v>3</v>
      </c>
      <c r="H172" s="43">
        <v>-1</v>
      </c>
      <c r="I172" s="44">
        <v>5</v>
      </c>
      <c r="J172" s="44">
        <v>3</v>
      </c>
      <c r="K172" s="44">
        <v>-1</v>
      </c>
      <c r="L172" s="45">
        <v>5</v>
      </c>
      <c r="M172" s="45">
        <v>3</v>
      </c>
      <c r="N172" s="45">
        <v>-1</v>
      </c>
      <c r="O172" s="46">
        <v>5</v>
      </c>
      <c r="P172" s="46">
        <v>3</v>
      </c>
      <c r="Q172" s="46">
        <v>-1</v>
      </c>
    </row>
    <row r="173" spans="1:20" ht="15.75" customHeight="1" x14ac:dyDescent="0.35">
      <c r="A173" s="25">
        <f t="shared" si="3"/>
        <v>9</v>
      </c>
      <c r="B173" s="26" t="str">
        <f>VLOOKUP(A173,Banen!A$2:B$50,2,0)</f>
        <v>Tjur</v>
      </c>
      <c r="C173" s="41">
        <v>5</v>
      </c>
      <c r="D173" s="42">
        <v>3</v>
      </c>
      <c r="E173" s="42">
        <v>-1</v>
      </c>
      <c r="F173" s="43">
        <v>5</v>
      </c>
      <c r="G173" s="43">
        <v>3</v>
      </c>
      <c r="H173" s="43">
        <v>-1</v>
      </c>
      <c r="I173" s="44">
        <v>5</v>
      </c>
      <c r="J173" s="44">
        <v>3</v>
      </c>
      <c r="K173" s="44">
        <v>-1</v>
      </c>
      <c r="L173" s="45">
        <v>5</v>
      </c>
      <c r="M173" s="45">
        <v>3</v>
      </c>
      <c r="N173" s="45">
        <v>-1</v>
      </c>
      <c r="O173" s="46">
        <v>5</v>
      </c>
      <c r="P173" s="46">
        <v>3</v>
      </c>
      <c r="Q173" s="46">
        <v>-1</v>
      </c>
    </row>
    <row r="174" spans="1:20" ht="15.75" customHeight="1" x14ac:dyDescent="0.35">
      <c r="A174" s="25">
        <f t="shared" si="3"/>
        <v>10</v>
      </c>
      <c r="B174" s="26" t="str">
        <f>VLOOKUP(A174,Banen!A$2:B$50,2,0)</f>
        <v>Vaskebjørn</v>
      </c>
      <c r="C174" s="41">
        <v>5</v>
      </c>
      <c r="D174" s="42">
        <v>3</v>
      </c>
      <c r="E174" s="42">
        <v>-1</v>
      </c>
      <c r="F174" s="43">
        <v>5</v>
      </c>
      <c r="G174" s="43">
        <v>3</v>
      </c>
      <c r="H174" s="43">
        <v>-1</v>
      </c>
      <c r="I174" s="44">
        <v>5</v>
      </c>
      <c r="J174" s="44">
        <v>3</v>
      </c>
      <c r="K174" s="44">
        <v>-1</v>
      </c>
      <c r="L174" s="45">
        <v>5</v>
      </c>
      <c r="M174" s="45">
        <v>3</v>
      </c>
      <c r="N174" s="45">
        <v>-1</v>
      </c>
      <c r="O174" s="46">
        <v>5</v>
      </c>
      <c r="P174" s="46">
        <v>3</v>
      </c>
      <c r="Q174" s="46">
        <v>-1</v>
      </c>
    </row>
    <row r="175" spans="1:20" ht="15.75" customHeight="1" x14ac:dyDescent="0.35">
      <c r="A175" s="25">
        <f t="shared" si="3"/>
        <v>11</v>
      </c>
      <c r="B175" s="26" t="str">
        <f>VLOOKUP(A175,Banen!A$2:B$50,2,0)</f>
        <v>Kronhjort</v>
      </c>
      <c r="C175" s="41">
        <v>5</v>
      </c>
      <c r="D175" s="42">
        <v>3</v>
      </c>
      <c r="E175" s="42">
        <v>-1</v>
      </c>
      <c r="F175" s="43">
        <v>5</v>
      </c>
      <c r="G175" s="43">
        <v>3</v>
      </c>
      <c r="H175" s="43">
        <v>-1</v>
      </c>
      <c r="I175" s="44">
        <v>5</v>
      </c>
      <c r="J175" s="44">
        <v>3</v>
      </c>
      <c r="K175" s="44">
        <v>-1</v>
      </c>
      <c r="L175" s="45">
        <v>5</v>
      </c>
      <c r="M175" s="45">
        <v>3</v>
      </c>
      <c r="N175" s="45">
        <v>-1</v>
      </c>
      <c r="O175" s="46">
        <v>5</v>
      </c>
      <c r="P175" s="46">
        <v>3</v>
      </c>
      <c r="Q175" s="46">
        <v>-1</v>
      </c>
    </row>
    <row r="176" spans="1:20" ht="15.75" customHeight="1" x14ac:dyDescent="0.35">
      <c r="A176" s="25">
        <f t="shared" si="3"/>
        <v>12</v>
      </c>
      <c r="B176" s="26" t="str">
        <f>VLOOKUP(A176,Banen!A$2:B$50,2,0)</f>
        <v>Dåhjort</v>
      </c>
      <c r="C176" s="41">
        <v>5</v>
      </c>
      <c r="D176" s="42">
        <v>3</v>
      </c>
      <c r="E176" s="42">
        <v>-1</v>
      </c>
      <c r="F176" s="43">
        <v>5</v>
      </c>
      <c r="G176" s="43">
        <v>3</v>
      </c>
      <c r="H176" s="43">
        <v>-1</v>
      </c>
      <c r="I176" s="44">
        <v>5</v>
      </c>
      <c r="J176" s="44">
        <v>3</v>
      </c>
      <c r="K176" s="44">
        <v>-1</v>
      </c>
      <c r="L176" s="45">
        <v>5</v>
      </c>
      <c r="M176" s="45">
        <v>3</v>
      </c>
      <c r="N176" s="45">
        <v>-1</v>
      </c>
      <c r="O176" s="46">
        <v>5</v>
      </c>
      <c r="P176" s="46">
        <v>3</v>
      </c>
      <c r="Q176" s="46">
        <v>-1</v>
      </c>
    </row>
    <row r="177" spans="1:17" ht="15.75" customHeight="1" x14ac:dyDescent="0.35">
      <c r="A177" s="25">
        <f t="shared" si="3"/>
        <v>13</v>
      </c>
      <c r="B177" s="26" t="str">
        <f>VLOOKUP(A177,Banen!A$2:B$50,2,0)</f>
        <v>Stenbuk Brun</v>
      </c>
      <c r="C177" s="41">
        <v>5</v>
      </c>
      <c r="D177" s="42">
        <v>3</v>
      </c>
      <c r="E177" s="42">
        <v>-1</v>
      </c>
      <c r="F177" s="43">
        <v>5</v>
      </c>
      <c r="G177" s="43">
        <v>3</v>
      </c>
      <c r="H177" s="43">
        <v>-1</v>
      </c>
      <c r="I177" s="44">
        <v>5</v>
      </c>
      <c r="J177" s="44">
        <v>3</v>
      </c>
      <c r="K177" s="44">
        <v>-1</v>
      </c>
      <c r="L177" s="45">
        <v>5</v>
      </c>
      <c r="M177" s="45">
        <v>3</v>
      </c>
      <c r="N177" s="45">
        <v>-1</v>
      </c>
      <c r="O177" s="46">
        <v>5</v>
      </c>
      <c r="P177" s="46">
        <v>3</v>
      </c>
      <c r="Q177" s="46">
        <v>-1</v>
      </c>
    </row>
    <row r="178" spans="1:17" ht="15.75" customHeight="1" x14ac:dyDescent="0.35">
      <c r="A178" s="25">
        <f t="shared" si="3"/>
        <v>14</v>
      </c>
      <c r="B178" s="26" t="str">
        <f>VLOOKUP(A178,Banen!A$2:B$50,2,0)</f>
        <v>And</v>
      </c>
      <c r="C178" s="41">
        <v>5</v>
      </c>
      <c r="D178" s="42">
        <v>3</v>
      </c>
      <c r="E178" s="42">
        <v>-1</v>
      </c>
      <c r="F178" s="43">
        <v>5</v>
      </c>
      <c r="G178" s="43">
        <v>3</v>
      </c>
      <c r="H178" s="43">
        <v>-1</v>
      </c>
      <c r="I178" s="44">
        <v>5</v>
      </c>
      <c r="J178" s="44">
        <v>3</v>
      </c>
      <c r="K178" s="44">
        <v>-1</v>
      </c>
      <c r="L178" s="45">
        <v>5</v>
      </c>
      <c r="M178" s="45">
        <v>3</v>
      </c>
      <c r="N178" s="45">
        <v>-1</v>
      </c>
      <c r="O178" s="46">
        <v>5</v>
      </c>
      <c r="P178" s="46">
        <v>3</v>
      </c>
      <c r="Q178" s="46">
        <v>-1</v>
      </c>
    </row>
    <row r="179" spans="1:17" ht="15.75" customHeight="1" x14ac:dyDescent="0.35">
      <c r="A179" s="25">
        <f t="shared" si="3"/>
        <v>15</v>
      </c>
      <c r="B179" s="26" t="str">
        <f>VLOOKUP(A179,Banen!A$2:B$50,2,0)</f>
        <v>Kalkun</v>
      </c>
      <c r="C179" s="41">
        <v>5</v>
      </c>
      <c r="D179" s="42">
        <v>3</v>
      </c>
      <c r="E179" s="42">
        <v>-1</v>
      </c>
      <c r="F179" s="43">
        <v>5</v>
      </c>
      <c r="G179" s="43">
        <v>3</v>
      </c>
      <c r="H179" s="43">
        <v>-1</v>
      </c>
      <c r="I179" s="44">
        <v>5</v>
      </c>
      <c r="J179" s="44">
        <v>3</v>
      </c>
      <c r="K179" s="44">
        <v>-1</v>
      </c>
      <c r="L179" s="45">
        <v>5</v>
      </c>
      <c r="M179" s="45">
        <v>3</v>
      </c>
      <c r="N179" s="45">
        <v>-1</v>
      </c>
      <c r="O179" s="46">
        <v>5</v>
      </c>
      <c r="P179" s="46">
        <v>3</v>
      </c>
      <c r="Q179" s="46">
        <v>-1</v>
      </c>
    </row>
    <row r="180" spans="1:17" ht="15.75" customHeight="1" x14ac:dyDescent="0.35">
      <c r="A180" s="25">
        <f t="shared" si="3"/>
        <v>16</v>
      </c>
      <c r="B180" s="26" t="str">
        <f>VLOOKUP(A180,Banen!A$2:B$50,2,0)</f>
        <v>Orne</v>
      </c>
      <c r="C180" s="41">
        <v>5</v>
      </c>
      <c r="D180" s="42">
        <v>3</v>
      </c>
      <c r="E180" s="42">
        <v>-1</v>
      </c>
      <c r="F180" s="43">
        <v>5</v>
      </c>
      <c r="G180" s="43">
        <v>3</v>
      </c>
      <c r="H180" s="43">
        <v>-1</v>
      </c>
      <c r="I180" s="44">
        <v>5</v>
      </c>
      <c r="J180" s="44">
        <v>3</v>
      </c>
      <c r="K180" s="44">
        <v>-1</v>
      </c>
      <c r="L180" s="45">
        <v>5</v>
      </c>
      <c r="M180" s="45">
        <v>3</v>
      </c>
      <c r="N180" s="45">
        <v>-1</v>
      </c>
      <c r="O180" s="46">
        <v>5</v>
      </c>
      <c r="P180" s="46">
        <v>3</v>
      </c>
      <c r="Q180" s="46">
        <v>-1</v>
      </c>
    </row>
    <row r="181" spans="1:17" ht="15.75" customHeight="1" x14ac:dyDescent="0.35">
      <c r="A181" s="25">
        <f t="shared" si="3"/>
        <v>17</v>
      </c>
      <c r="B181" s="26" t="str">
        <f>VLOOKUP(A181,Banen!A$2:B$50,2,0)</f>
        <v>Gås</v>
      </c>
      <c r="C181" s="41">
        <v>5</v>
      </c>
      <c r="D181" s="42">
        <v>3</v>
      </c>
      <c r="E181" s="42">
        <v>-1</v>
      </c>
      <c r="F181" s="43">
        <v>5</v>
      </c>
      <c r="G181" s="43">
        <v>3</v>
      </c>
      <c r="H181" s="43">
        <v>-1</v>
      </c>
      <c r="I181" s="44">
        <v>5</v>
      </c>
      <c r="J181" s="44">
        <v>3</v>
      </c>
      <c r="K181" s="44">
        <v>-1</v>
      </c>
      <c r="L181" s="45">
        <v>5</v>
      </c>
      <c r="M181" s="45">
        <v>3</v>
      </c>
      <c r="N181" s="45">
        <v>-1</v>
      </c>
      <c r="O181" s="46">
        <v>5</v>
      </c>
      <c r="P181" s="46">
        <v>3</v>
      </c>
      <c r="Q181" s="46">
        <v>-1</v>
      </c>
    </row>
    <row r="182" spans="1:17" ht="15.75" customHeight="1" x14ac:dyDescent="0.35">
      <c r="A182" s="25">
        <f t="shared" si="3"/>
        <v>18</v>
      </c>
      <c r="B182" s="26" t="str">
        <f>VLOOKUP(A182,Banen!A$2:B$50,2,0)</f>
        <v>Stenbuk Hvid</v>
      </c>
      <c r="C182" s="41">
        <v>5</v>
      </c>
      <c r="D182" s="42">
        <v>3</v>
      </c>
      <c r="E182" s="42">
        <v>-1</v>
      </c>
      <c r="F182" s="43">
        <v>5</v>
      </c>
      <c r="G182" s="43">
        <v>3</v>
      </c>
      <c r="H182" s="43">
        <v>-1</v>
      </c>
      <c r="I182" s="44">
        <v>5</v>
      </c>
      <c r="J182" s="44">
        <v>3</v>
      </c>
      <c r="K182" s="44">
        <v>-1</v>
      </c>
      <c r="L182" s="45">
        <v>5</v>
      </c>
      <c r="M182" s="45">
        <v>3</v>
      </c>
      <c r="N182" s="45">
        <v>-1</v>
      </c>
      <c r="O182" s="46">
        <v>5</v>
      </c>
      <c r="P182" s="46">
        <v>3</v>
      </c>
      <c r="Q182" s="46">
        <v>-1</v>
      </c>
    </row>
    <row r="183" spans="1:17" ht="15.75" customHeight="1" x14ac:dyDescent="0.35">
      <c r="A183" s="25">
        <f t="shared" si="3"/>
        <v>19</v>
      </c>
      <c r="B183" s="26" t="str">
        <f>VLOOKUP(A183,Banen!A$2:B$50,2,0)</f>
        <v>Muflon</v>
      </c>
      <c r="C183" s="41">
        <v>5</v>
      </c>
      <c r="D183" s="42">
        <v>3</v>
      </c>
      <c r="E183" s="42">
        <v>-1</v>
      </c>
      <c r="F183" s="43">
        <v>5</v>
      </c>
      <c r="G183" s="43">
        <v>3</v>
      </c>
      <c r="H183" s="43">
        <v>-1</v>
      </c>
      <c r="I183" s="44">
        <v>5</v>
      </c>
      <c r="J183" s="44">
        <v>3</v>
      </c>
      <c r="K183" s="44">
        <v>-1</v>
      </c>
      <c r="L183" s="45">
        <v>5</v>
      </c>
      <c r="M183" s="45">
        <v>3</v>
      </c>
      <c r="N183" s="45">
        <v>-1</v>
      </c>
      <c r="O183" s="46">
        <v>5</v>
      </c>
      <c r="P183" s="46">
        <v>3</v>
      </c>
      <c r="Q183" s="46">
        <v>-1</v>
      </c>
    </row>
    <row r="184" spans="1:17" ht="15.75" customHeight="1" x14ac:dyDescent="0.35">
      <c r="A184" s="25">
        <f t="shared" si="3"/>
        <v>20</v>
      </c>
      <c r="B184" s="26" t="str">
        <f>VLOOKUP(A184,Banen!A$2:B$50,2,0)</f>
        <v>Rensdyr</v>
      </c>
      <c r="C184" s="41">
        <v>5</v>
      </c>
      <c r="D184" s="42">
        <v>3</v>
      </c>
      <c r="E184" s="42">
        <v>-1</v>
      </c>
      <c r="F184" s="43">
        <v>5</v>
      </c>
      <c r="G184" s="43">
        <v>3</v>
      </c>
      <c r="H184" s="43">
        <v>-1</v>
      </c>
      <c r="I184" s="44">
        <v>5</v>
      </c>
      <c r="J184" s="44">
        <v>3</v>
      </c>
      <c r="K184" s="44">
        <v>-1</v>
      </c>
      <c r="L184" s="45">
        <v>5</v>
      </c>
      <c r="M184" s="45">
        <v>3</v>
      </c>
      <c r="N184" s="45">
        <v>-1</v>
      </c>
      <c r="O184" s="46">
        <v>5</v>
      </c>
      <c r="P184" s="46">
        <v>3</v>
      </c>
      <c r="Q184" s="46">
        <v>-1</v>
      </c>
    </row>
    <row r="185" spans="1:17" ht="15.75" customHeight="1" x14ac:dyDescent="0.35">
      <c r="A185" s="25">
        <f t="shared" si="3"/>
        <v>21</v>
      </c>
      <c r="B185" s="26" t="str">
        <f>VLOOKUP(A185,Banen!A$2:B$50,2,0)</f>
        <v>Kok</v>
      </c>
      <c r="C185" s="41">
        <v>5</v>
      </c>
      <c r="D185" s="42">
        <v>3</v>
      </c>
      <c r="E185" s="42">
        <v>-1</v>
      </c>
      <c r="F185" s="43">
        <v>5</v>
      </c>
      <c r="G185" s="43">
        <v>3</v>
      </c>
      <c r="H185" s="43">
        <v>-1</v>
      </c>
      <c r="I185" s="44">
        <v>5</v>
      </c>
      <c r="J185" s="44">
        <v>3</v>
      </c>
      <c r="K185" s="44">
        <v>-1</v>
      </c>
      <c r="L185" s="45">
        <v>5</v>
      </c>
      <c r="M185" s="45">
        <v>3</v>
      </c>
      <c r="N185" s="45">
        <v>-1</v>
      </c>
      <c r="O185" s="46">
        <v>5</v>
      </c>
      <c r="P185" s="46">
        <v>3</v>
      </c>
      <c r="Q185" s="46">
        <v>-1</v>
      </c>
    </row>
    <row r="186" spans="1:17" ht="15.75" customHeight="1" x14ac:dyDescent="0.35">
      <c r="A186" s="25">
        <f t="shared" si="3"/>
        <v>22</v>
      </c>
      <c r="B186" s="26" t="str">
        <f>VLOOKUP(A186,Banen!A$2:B$50,2,0)</f>
        <v>Bæver</v>
      </c>
      <c r="C186" s="41">
        <v>5</v>
      </c>
      <c r="D186" s="42">
        <v>3</v>
      </c>
      <c r="E186" s="42">
        <v>-1</v>
      </c>
      <c r="F186" s="43">
        <v>5</v>
      </c>
      <c r="G186" s="43">
        <v>3</v>
      </c>
      <c r="H186" s="43">
        <v>-1</v>
      </c>
      <c r="I186" s="44">
        <v>5</v>
      </c>
      <c r="J186" s="44">
        <v>3</v>
      </c>
      <c r="K186" s="44">
        <v>-1</v>
      </c>
      <c r="L186" s="45">
        <v>5</v>
      </c>
      <c r="M186" s="45">
        <v>3</v>
      </c>
      <c r="N186" s="45">
        <v>-1</v>
      </c>
      <c r="O186" s="46">
        <v>5</v>
      </c>
      <c r="P186" s="46">
        <v>3</v>
      </c>
      <c r="Q186" s="46">
        <v>-1</v>
      </c>
    </row>
    <row r="187" spans="1:17" ht="15.75" customHeight="1" x14ac:dyDescent="0.35">
      <c r="A187" s="25">
        <f t="shared" si="3"/>
        <v>23</v>
      </c>
      <c r="B187" s="26" t="str">
        <f>VLOOKUP(A187,Banen!A$2:B$50,2,0)</f>
        <v>Ulv</v>
      </c>
      <c r="C187" s="41">
        <v>5</v>
      </c>
      <c r="D187" s="42">
        <v>3</v>
      </c>
      <c r="E187" s="42">
        <v>-1</v>
      </c>
      <c r="F187" s="43">
        <v>5</v>
      </c>
      <c r="G187" s="43">
        <v>3</v>
      </c>
      <c r="H187" s="43">
        <v>-1</v>
      </c>
      <c r="I187" s="44">
        <v>5</v>
      </c>
      <c r="J187" s="44">
        <v>3</v>
      </c>
      <c r="K187" s="44">
        <v>-1</v>
      </c>
      <c r="L187" s="45">
        <v>5</v>
      </c>
      <c r="M187" s="45">
        <v>3</v>
      </c>
      <c r="N187" s="45">
        <v>-1</v>
      </c>
      <c r="O187" s="46">
        <v>5</v>
      </c>
      <c r="P187" s="46">
        <v>3</v>
      </c>
      <c r="Q187" s="46">
        <v>-1</v>
      </c>
    </row>
    <row r="188" spans="1:17" ht="15.75" customHeight="1" x14ac:dyDescent="0.35">
      <c r="A188" s="25">
        <f t="shared" si="3"/>
        <v>24</v>
      </c>
      <c r="B188" s="26" t="str">
        <f>VLOOKUP(A188,Banen!A$2:B$50,2,0)</f>
        <v>Grævling</v>
      </c>
      <c r="C188" s="41">
        <v>5</v>
      </c>
      <c r="D188" s="42">
        <v>3</v>
      </c>
      <c r="E188" s="42">
        <v>-1</v>
      </c>
      <c r="F188" s="43">
        <v>5</v>
      </c>
      <c r="G188" s="43">
        <v>3</v>
      </c>
      <c r="H188" s="43">
        <v>-1</v>
      </c>
      <c r="I188" s="44">
        <v>5</v>
      </c>
      <c r="J188" s="44">
        <v>3</v>
      </c>
      <c r="K188" s="44">
        <v>-1</v>
      </c>
      <c r="L188" s="45">
        <v>5</v>
      </c>
      <c r="M188" s="45">
        <v>3</v>
      </c>
      <c r="N188" s="45">
        <v>-1</v>
      </c>
      <c r="O188" s="46">
        <v>5</v>
      </c>
      <c r="P188" s="46">
        <v>3</v>
      </c>
      <c r="Q188" s="46">
        <v>-1</v>
      </c>
    </row>
    <row r="189" spans="1:17" ht="15.75" customHeight="1" x14ac:dyDescent="0.35">
      <c r="A189" s="25">
        <f t="shared" si="3"/>
        <v>25</v>
      </c>
      <c r="B189" s="26" t="str">
        <f>VLOOKUP(A189,Banen!A$2:B$50,2,0)</f>
        <v>Urfugl</v>
      </c>
      <c r="C189" s="41">
        <v>5</v>
      </c>
      <c r="D189" s="42">
        <v>3</v>
      </c>
      <c r="E189" s="42">
        <v>-1</v>
      </c>
      <c r="F189" s="43">
        <v>5</v>
      </c>
      <c r="G189" s="43">
        <v>3</v>
      </c>
      <c r="H189" s="43">
        <v>-1</v>
      </c>
      <c r="I189" s="44">
        <v>5</v>
      </c>
      <c r="J189" s="44">
        <v>3</v>
      </c>
      <c r="K189" s="44">
        <v>-1</v>
      </c>
      <c r="L189" s="45">
        <v>5</v>
      </c>
      <c r="M189" s="45">
        <v>3</v>
      </c>
      <c r="N189" s="45">
        <v>-1</v>
      </c>
      <c r="O189" s="46">
        <v>5</v>
      </c>
      <c r="P189" s="46">
        <v>3</v>
      </c>
      <c r="Q189" s="46">
        <v>-1</v>
      </c>
    </row>
    <row r="190" spans="1:17" ht="15.75" customHeight="1" x14ac:dyDescent="0.35">
      <c r="A190" s="25">
        <f t="shared" si="3"/>
        <v>26</v>
      </c>
      <c r="B190" s="26" t="str">
        <f>VLOOKUP(A190,Banen!A$2:B$50,2,0)</f>
        <v>Odder</v>
      </c>
      <c r="C190" s="41">
        <v>5</v>
      </c>
      <c r="D190" s="42">
        <v>3</v>
      </c>
      <c r="E190" s="42">
        <v>-1</v>
      </c>
      <c r="F190" s="43">
        <v>5</v>
      </c>
      <c r="G190" s="43">
        <v>3</v>
      </c>
      <c r="H190" s="43">
        <v>-1</v>
      </c>
      <c r="I190" s="44">
        <v>5</v>
      </c>
      <c r="J190" s="44">
        <v>3</v>
      </c>
      <c r="K190" s="44">
        <v>-1</v>
      </c>
      <c r="L190" s="45">
        <v>5</v>
      </c>
      <c r="M190" s="45">
        <v>3</v>
      </c>
      <c r="N190" s="45">
        <v>-1</v>
      </c>
      <c r="O190" s="46">
        <v>5</v>
      </c>
      <c r="P190" s="46">
        <v>3</v>
      </c>
      <c r="Q190" s="46">
        <v>-1</v>
      </c>
    </row>
    <row r="191" spans="1:17" ht="15.75" customHeight="1" x14ac:dyDescent="0.35">
      <c r="A191" s="25">
        <f t="shared" si="3"/>
        <v>27</v>
      </c>
      <c r="B191" s="26" t="str">
        <f>VLOOKUP(A191,Banen!A$2:B$50,2,0)</f>
        <v>Rå</v>
      </c>
      <c r="C191" s="41">
        <v>5</v>
      </c>
      <c r="D191" s="42">
        <v>3</v>
      </c>
      <c r="E191" s="42">
        <v>-1</v>
      </c>
      <c r="F191" s="43">
        <v>5</v>
      </c>
      <c r="G191" s="43">
        <v>3</v>
      </c>
      <c r="H191" s="43">
        <v>-1</v>
      </c>
      <c r="I191" s="44">
        <v>5</v>
      </c>
      <c r="J191" s="44">
        <v>3</v>
      </c>
      <c r="K191" s="44">
        <v>-1</v>
      </c>
      <c r="L191" s="45">
        <v>5</v>
      </c>
      <c r="M191" s="45">
        <v>3</v>
      </c>
      <c r="N191" s="45">
        <v>-1</v>
      </c>
      <c r="O191" s="46">
        <v>5</v>
      </c>
      <c r="P191" s="46">
        <v>3</v>
      </c>
      <c r="Q191" s="46">
        <v>-1</v>
      </c>
    </row>
    <row r="192" spans="1:17" ht="15.75" customHeight="1" x14ac:dyDescent="0.35">
      <c r="A192" s="25">
        <f t="shared" si="3"/>
        <v>28</v>
      </c>
      <c r="B192" s="26" t="str">
        <f>VLOOKUP(A192,Banen!A$2:B$50,2,0)</f>
        <v>Ræv</v>
      </c>
      <c r="C192" s="41">
        <v>5</v>
      </c>
      <c r="D192" s="42">
        <v>3</v>
      </c>
      <c r="E192" s="42">
        <v>-1</v>
      </c>
      <c r="F192" s="43">
        <v>5</v>
      </c>
      <c r="G192" s="43">
        <v>3</v>
      </c>
      <c r="H192" s="43">
        <v>-1</v>
      </c>
      <c r="I192" s="44">
        <v>5</v>
      </c>
      <c r="J192" s="44">
        <v>3</v>
      </c>
      <c r="K192" s="44">
        <v>-1</v>
      </c>
      <c r="L192" s="45">
        <v>5</v>
      </c>
      <c r="M192" s="45">
        <v>3</v>
      </c>
      <c r="N192" s="45">
        <v>-1</v>
      </c>
      <c r="O192" s="46">
        <v>5</v>
      </c>
      <c r="P192" s="46">
        <v>3</v>
      </c>
      <c r="Q192" s="46">
        <v>-1</v>
      </c>
    </row>
    <row r="193" spans="1:19" ht="15.75" customHeight="1" x14ac:dyDescent="0.35">
      <c r="A193" s="25">
        <f t="shared" si="3"/>
        <v>29</v>
      </c>
      <c r="B193" s="26" t="str">
        <f>VLOOKUP(A193,Banen!A$2:B$50,2,0)</f>
        <v>Hare</v>
      </c>
      <c r="C193" s="65">
        <v>5</v>
      </c>
      <c r="D193" s="66">
        <v>3</v>
      </c>
      <c r="E193" s="66">
        <v>-1</v>
      </c>
      <c r="F193" s="67">
        <v>5</v>
      </c>
      <c r="G193" s="67">
        <v>3</v>
      </c>
      <c r="H193" s="67">
        <v>-1</v>
      </c>
      <c r="I193" s="68">
        <v>5</v>
      </c>
      <c r="J193" s="68">
        <v>3</v>
      </c>
      <c r="K193" s="68">
        <v>-1</v>
      </c>
      <c r="L193" s="69">
        <v>5</v>
      </c>
      <c r="M193" s="69">
        <v>3</v>
      </c>
      <c r="N193" s="69">
        <v>-1</v>
      </c>
      <c r="O193" s="70">
        <v>5</v>
      </c>
      <c r="P193" s="70">
        <v>3</v>
      </c>
      <c r="Q193" s="70">
        <v>-1</v>
      </c>
    </row>
    <row r="194" spans="1:19" ht="15.75" customHeight="1" x14ac:dyDescent="0.35">
      <c r="A194" s="25">
        <f t="shared" si="3"/>
        <v>30</v>
      </c>
      <c r="B194" s="26" t="str">
        <f>VLOOKUP(A194,Banen!A$2:B$50,2,0)</f>
        <v>Løbene Gris</v>
      </c>
      <c r="C194" s="59">
        <v>5</v>
      </c>
      <c r="D194" s="59">
        <v>3</v>
      </c>
      <c r="E194" s="59">
        <v>-1</v>
      </c>
      <c r="F194" s="60">
        <v>5</v>
      </c>
      <c r="G194" s="60">
        <v>3</v>
      </c>
      <c r="H194" s="60">
        <v>-1</v>
      </c>
      <c r="I194" s="61">
        <v>5</v>
      </c>
      <c r="J194" s="61">
        <v>3</v>
      </c>
      <c r="K194" s="61">
        <v>-1</v>
      </c>
      <c r="L194" s="62">
        <v>5</v>
      </c>
      <c r="M194" s="62">
        <v>3</v>
      </c>
      <c r="N194" s="62">
        <v>-1</v>
      </c>
      <c r="O194" s="63">
        <v>5</v>
      </c>
      <c r="P194" s="63">
        <v>3</v>
      </c>
      <c r="Q194" s="63">
        <v>-1</v>
      </c>
    </row>
    <row r="195" spans="1:19" ht="15.75" customHeight="1" x14ac:dyDescent="0.35">
      <c r="C195" s="27"/>
      <c r="D195" s="27"/>
      <c r="E195" s="27"/>
      <c r="F195" s="27"/>
    </row>
    <row r="197" spans="1:19" ht="15.75" customHeight="1" x14ac:dyDescent="0.35">
      <c r="B197" s="28" t="s">
        <v>63</v>
      </c>
      <c r="C197" s="83"/>
      <c r="D197" s="29"/>
      <c r="E197" s="30"/>
      <c r="F197" s="102"/>
      <c r="G197" s="103"/>
      <c r="H197" s="104"/>
      <c r="I197" s="102"/>
      <c r="J197" s="103"/>
      <c r="K197" s="104"/>
      <c r="L197" s="102"/>
      <c r="M197" s="103"/>
      <c r="N197" s="104"/>
      <c r="O197" s="102"/>
      <c r="P197" s="103"/>
      <c r="Q197" s="104"/>
      <c r="R197" s="105" t="str">
        <f>Startliste!A4</f>
        <v>JLT 22796394</v>
      </c>
      <c r="S197" s="106"/>
    </row>
    <row r="198" spans="1:19" ht="15.75" customHeight="1" x14ac:dyDescent="0.35">
      <c r="B198" s="28" t="s">
        <v>64</v>
      </c>
      <c r="C198" s="83"/>
      <c r="D198" s="29"/>
      <c r="E198" s="30"/>
      <c r="F198" s="102"/>
      <c r="G198" s="103"/>
      <c r="H198" s="104"/>
      <c r="I198" s="102"/>
      <c r="J198" s="103"/>
      <c r="K198" s="104"/>
      <c r="L198" s="102"/>
      <c r="M198" s="103"/>
      <c r="N198" s="104"/>
      <c r="O198" s="102"/>
      <c r="P198" s="103"/>
      <c r="Q198" s="104"/>
      <c r="R198" s="106"/>
      <c r="S198" s="106"/>
    </row>
    <row r="199" spans="1:19" ht="15.75" customHeight="1" x14ac:dyDescent="0.35">
      <c r="B199" s="28" t="s">
        <v>65</v>
      </c>
      <c r="C199" s="83"/>
      <c r="D199" s="31"/>
      <c r="E199" s="30"/>
      <c r="F199" s="102"/>
      <c r="G199" s="103"/>
      <c r="H199" s="104"/>
      <c r="I199" s="102"/>
      <c r="J199" s="103"/>
      <c r="K199" s="104"/>
      <c r="L199" s="102"/>
      <c r="M199" s="103"/>
      <c r="N199" s="104"/>
      <c r="O199" s="102"/>
      <c r="P199" s="103"/>
      <c r="Q199" s="104"/>
      <c r="R199" s="106"/>
      <c r="S199" s="106"/>
    </row>
    <row r="200" spans="1:19" ht="15.75" customHeight="1" x14ac:dyDescent="0.35">
      <c r="B200" s="2"/>
      <c r="C200" s="2"/>
      <c r="D200" s="2"/>
      <c r="E200" s="2"/>
      <c r="F200" s="2"/>
      <c r="G200" s="2"/>
      <c r="H200" s="2"/>
      <c r="I200" s="2"/>
      <c r="J200" s="2"/>
      <c r="K200" s="2"/>
      <c r="L200" s="2"/>
      <c r="M200" s="2"/>
      <c r="N200" s="2"/>
      <c r="O200" s="2"/>
      <c r="P200" s="2"/>
      <c r="Q200" s="2"/>
      <c r="R200" s="106"/>
      <c r="S200" s="106"/>
    </row>
    <row r="201" spans="1:19" ht="15.75" customHeight="1" x14ac:dyDescent="0.35">
      <c r="B201" s="28" t="s">
        <v>66</v>
      </c>
      <c r="C201" s="102"/>
      <c r="D201" s="103"/>
      <c r="E201" s="104"/>
      <c r="F201" s="102"/>
      <c r="G201" s="103"/>
      <c r="H201" s="104"/>
      <c r="I201" s="102"/>
      <c r="J201" s="103"/>
      <c r="K201" s="104"/>
      <c r="L201" s="102"/>
      <c r="M201" s="103"/>
      <c r="N201" s="104"/>
      <c r="O201" s="102"/>
      <c r="P201" s="103"/>
      <c r="Q201" s="104"/>
      <c r="R201" s="106"/>
      <c r="S201" s="106"/>
    </row>
    <row r="205" spans="1:19" ht="15.75" customHeight="1" x14ac:dyDescent="0.35">
      <c r="A205" s="108" t="s">
        <v>69</v>
      </c>
      <c r="B205" s="109"/>
      <c r="C205" s="109"/>
      <c r="D205" s="109"/>
      <c r="E205" s="109"/>
      <c r="F205" s="109"/>
      <c r="G205" s="109"/>
      <c r="H205" s="109"/>
      <c r="I205" s="109"/>
      <c r="J205" s="109"/>
      <c r="K205" s="109"/>
      <c r="L205" s="109"/>
    </row>
    <row r="206" spans="1:19" ht="15.75" customHeight="1" x14ac:dyDescent="0.35">
      <c r="A206" s="109"/>
      <c r="B206" s="109"/>
      <c r="C206" s="109"/>
      <c r="D206" s="109"/>
      <c r="E206" s="109"/>
      <c r="F206" s="109"/>
      <c r="G206" s="109"/>
      <c r="H206" s="109"/>
      <c r="I206" s="109"/>
      <c r="J206" s="109"/>
      <c r="K206" s="109"/>
      <c r="L206" s="109"/>
    </row>
    <row r="207" spans="1:19" ht="15.75" customHeight="1" x14ac:dyDescent="0.35">
      <c r="A207" s="108" t="s">
        <v>70</v>
      </c>
      <c r="B207" s="109"/>
      <c r="C207" s="109"/>
      <c r="D207" s="109"/>
      <c r="E207" s="109"/>
      <c r="F207" s="109"/>
      <c r="G207" s="109"/>
      <c r="H207" s="109"/>
      <c r="I207" s="109"/>
      <c r="J207" s="109"/>
      <c r="K207" s="109"/>
      <c r="L207" s="109"/>
    </row>
    <row r="208" spans="1:19" ht="15.75" customHeight="1" x14ac:dyDescent="0.35">
      <c r="A208" s="109"/>
      <c r="B208" s="109"/>
      <c r="C208" s="109"/>
      <c r="D208" s="109"/>
      <c r="E208" s="109"/>
      <c r="F208" s="109"/>
      <c r="G208" s="109"/>
      <c r="H208" s="109"/>
      <c r="I208" s="109"/>
      <c r="J208" s="109"/>
      <c r="K208" s="109"/>
      <c r="L208" s="109"/>
    </row>
    <row r="209" spans="1:20" ht="15.75" customHeight="1" x14ac:dyDescent="0.55000000000000004">
      <c r="A209" s="87"/>
      <c r="B209" s="87"/>
      <c r="C209" s="87"/>
      <c r="D209" s="87"/>
      <c r="E209" s="87"/>
      <c r="F209" s="87"/>
      <c r="G209" s="87"/>
      <c r="H209" s="87"/>
      <c r="I209" s="87"/>
      <c r="J209" s="87"/>
      <c r="K209" s="87"/>
      <c r="L209" s="87"/>
    </row>
    <row r="211" spans="1:20" ht="15.75" customHeight="1" x14ac:dyDescent="0.35">
      <c r="B211" s="3" t="s">
        <v>60</v>
      </c>
    </row>
    <row r="212" spans="1:20" ht="15.75" customHeight="1" x14ac:dyDescent="0.35">
      <c r="B212" s="3">
        <f>B161+1</f>
        <v>5</v>
      </c>
    </row>
    <row r="213" spans="1:20" ht="15.75" customHeight="1" x14ac:dyDescent="0.35">
      <c r="A213" s="22"/>
      <c r="B213" s="23"/>
      <c r="C213" s="99">
        <f>Startliste!C23</f>
        <v>21</v>
      </c>
      <c r="D213" s="99"/>
      <c r="E213" s="99"/>
      <c r="F213" s="99">
        <f>Startliste!C24</f>
        <v>22</v>
      </c>
      <c r="G213" s="99"/>
      <c r="H213" s="99"/>
      <c r="I213" s="99">
        <f>Startliste!C25</f>
        <v>23</v>
      </c>
      <c r="J213" s="99"/>
      <c r="K213" s="99"/>
      <c r="L213" s="99">
        <f>Startliste!C26</f>
        <v>24</v>
      </c>
      <c r="M213" s="99"/>
      <c r="N213" s="99"/>
      <c r="O213" s="99">
        <f>Startliste!C27</f>
        <v>25</v>
      </c>
      <c r="P213" s="99"/>
      <c r="Q213" s="99"/>
    </row>
    <row r="214" spans="1:20" ht="15.75" customHeight="1" x14ac:dyDescent="0.35">
      <c r="A214" s="22"/>
      <c r="B214" s="23"/>
      <c r="C214" s="107" t="str">
        <f>Startliste!D23</f>
        <v>Jan Flinker</v>
      </c>
      <c r="D214" s="107"/>
      <c r="E214" s="107"/>
      <c r="F214" s="107" t="str">
        <f>Startliste!D24</f>
        <v>Fin Jørgensen</v>
      </c>
      <c r="G214" s="107"/>
      <c r="H214" s="107"/>
      <c r="I214" s="107" t="str">
        <f>Startliste!D25</f>
        <v>Klaus Knudsen</v>
      </c>
      <c r="J214" s="107"/>
      <c r="K214" s="107"/>
      <c r="L214" s="107" t="str">
        <f>Startliste!D26</f>
        <v>Erik Mogensbæk</v>
      </c>
      <c r="M214" s="107"/>
      <c r="N214" s="107"/>
      <c r="O214" s="107" t="str">
        <f>Startliste!D27</f>
        <v>Gert Mosbech Jensen</v>
      </c>
      <c r="P214" s="107"/>
      <c r="Q214" s="107"/>
    </row>
    <row r="215" spans="1:20" ht="15.75" customHeight="1" x14ac:dyDescent="0.35">
      <c r="A215" s="85" t="s">
        <v>61</v>
      </c>
      <c r="B215" s="24" t="s">
        <v>62</v>
      </c>
      <c r="C215" s="107"/>
      <c r="D215" s="107"/>
      <c r="E215" s="107"/>
      <c r="F215" s="107"/>
      <c r="G215" s="107"/>
      <c r="H215" s="107"/>
      <c r="I215" s="107"/>
      <c r="J215" s="107"/>
      <c r="K215" s="107"/>
      <c r="L215" s="107"/>
      <c r="M215" s="107"/>
      <c r="N215" s="107"/>
      <c r="O215" s="107"/>
      <c r="P215" s="107"/>
      <c r="Q215" s="107"/>
      <c r="R215" s="5"/>
      <c r="S215" s="2"/>
      <c r="T215" s="2"/>
    </row>
    <row r="216" spans="1:20" ht="15.75" customHeight="1" x14ac:dyDescent="0.35">
      <c r="A216" s="25">
        <v>1</v>
      </c>
      <c r="B216" s="26" t="str">
        <f>VLOOKUP(A216,Banen!A$2:B$50,2,0)</f>
        <v>Muflon</v>
      </c>
      <c r="C216" s="59">
        <v>5</v>
      </c>
      <c r="D216" s="59">
        <v>3</v>
      </c>
      <c r="E216" s="59">
        <v>-1</v>
      </c>
      <c r="F216" s="60">
        <v>5</v>
      </c>
      <c r="G216" s="60">
        <v>3</v>
      </c>
      <c r="H216" s="60">
        <v>-1</v>
      </c>
      <c r="I216" s="61">
        <v>5</v>
      </c>
      <c r="J216" s="61">
        <v>3</v>
      </c>
      <c r="K216" s="61">
        <v>-1</v>
      </c>
      <c r="L216" s="62">
        <v>5</v>
      </c>
      <c r="M216" s="62">
        <v>3</v>
      </c>
      <c r="N216" s="62">
        <v>-1</v>
      </c>
      <c r="O216" s="63">
        <v>5</v>
      </c>
      <c r="P216" s="63">
        <v>3</v>
      </c>
      <c r="Q216" s="63">
        <v>-1</v>
      </c>
    </row>
    <row r="217" spans="1:20" ht="15.75" customHeight="1" x14ac:dyDescent="0.35">
      <c r="A217" s="25">
        <f>A216+1</f>
        <v>2</v>
      </c>
      <c r="B217" s="26" t="str">
        <f>VLOOKUP(A217,Banen!A$2:B$50,2,0)</f>
        <v>Kok</v>
      </c>
      <c r="C217" s="53">
        <v>5</v>
      </c>
      <c r="D217" s="54">
        <v>3</v>
      </c>
      <c r="E217" s="54">
        <v>-1</v>
      </c>
      <c r="F217" s="55">
        <v>5</v>
      </c>
      <c r="G217" s="55">
        <v>3</v>
      </c>
      <c r="H217" s="55">
        <v>-1</v>
      </c>
      <c r="I217" s="56">
        <v>5</v>
      </c>
      <c r="J217" s="56">
        <v>3</v>
      </c>
      <c r="K217" s="56">
        <v>-1</v>
      </c>
      <c r="L217" s="57">
        <v>5</v>
      </c>
      <c r="M217" s="57">
        <v>3</v>
      </c>
      <c r="N217" s="57">
        <v>-1</v>
      </c>
      <c r="O217" s="58">
        <v>5</v>
      </c>
      <c r="P217" s="58">
        <v>3</v>
      </c>
      <c r="Q217" s="58">
        <v>-1</v>
      </c>
    </row>
    <row r="218" spans="1:20" ht="15.75" customHeight="1" x14ac:dyDescent="0.35">
      <c r="A218" s="25">
        <f t="shared" ref="A218:A245" si="4">A217+1</f>
        <v>3</v>
      </c>
      <c r="B218" s="26" t="str">
        <f>VLOOKUP(A218,Banen!A$2:B$50,2,0)</f>
        <v>Jærv</v>
      </c>
      <c r="C218" s="41">
        <v>5</v>
      </c>
      <c r="D218" s="42">
        <v>3</v>
      </c>
      <c r="E218" s="42">
        <v>-1</v>
      </c>
      <c r="F218" s="43">
        <v>5</v>
      </c>
      <c r="G218" s="43">
        <v>3</v>
      </c>
      <c r="H218" s="43">
        <v>-1</v>
      </c>
      <c r="I218" s="44">
        <v>5</v>
      </c>
      <c r="J218" s="44">
        <v>3</v>
      </c>
      <c r="K218" s="44">
        <v>-1</v>
      </c>
      <c r="L218" s="45">
        <v>5</v>
      </c>
      <c r="M218" s="45">
        <v>3</v>
      </c>
      <c r="N218" s="45">
        <v>-1</v>
      </c>
      <c r="O218" s="46">
        <v>5</v>
      </c>
      <c r="P218" s="46">
        <v>3</v>
      </c>
      <c r="Q218" s="46">
        <v>-1</v>
      </c>
    </row>
    <row r="219" spans="1:20" ht="15.75" customHeight="1" x14ac:dyDescent="0.35">
      <c r="A219" s="25">
        <f t="shared" si="4"/>
        <v>4</v>
      </c>
      <c r="B219" s="26" t="str">
        <f>VLOOKUP(A219,Banen!A$2:B$50,2,0)</f>
        <v>Mårhund</v>
      </c>
      <c r="C219" s="41">
        <v>5</v>
      </c>
      <c r="D219" s="42">
        <v>3</v>
      </c>
      <c r="E219" s="42">
        <v>-1</v>
      </c>
      <c r="F219" s="43">
        <v>5</v>
      </c>
      <c r="G219" s="43">
        <v>3</v>
      </c>
      <c r="H219" s="43">
        <v>-1</v>
      </c>
      <c r="I219" s="44">
        <v>5</v>
      </c>
      <c r="J219" s="44">
        <v>3</v>
      </c>
      <c r="K219" s="44">
        <v>-1</v>
      </c>
      <c r="L219" s="45">
        <v>5</v>
      </c>
      <c r="M219" s="45">
        <v>3</v>
      </c>
      <c r="N219" s="45">
        <v>-1</v>
      </c>
      <c r="O219" s="46">
        <v>5</v>
      </c>
      <c r="P219" s="46">
        <v>3</v>
      </c>
      <c r="Q219" s="46">
        <v>-1</v>
      </c>
    </row>
    <row r="220" spans="1:20" ht="15.75" customHeight="1" x14ac:dyDescent="0.35">
      <c r="A220" s="25">
        <f t="shared" si="4"/>
        <v>5</v>
      </c>
      <c r="B220" s="26" t="str">
        <f>VLOOKUP(A220,Banen!A$2:B$50,2,0)</f>
        <v>Bæver</v>
      </c>
      <c r="C220" s="41">
        <v>5</v>
      </c>
      <c r="D220" s="42">
        <v>3</v>
      </c>
      <c r="E220" s="42">
        <v>-1</v>
      </c>
      <c r="F220" s="43">
        <v>5</v>
      </c>
      <c r="G220" s="43">
        <v>3</v>
      </c>
      <c r="H220" s="43">
        <v>-1</v>
      </c>
      <c r="I220" s="44">
        <v>5</v>
      </c>
      <c r="J220" s="44">
        <v>3</v>
      </c>
      <c r="K220" s="44">
        <v>-1</v>
      </c>
      <c r="L220" s="45">
        <v>5</v>
      </c>
      <c r="M220" s="45">
        <v>3</v>
      </c>
      <c r="N220" s="45">
        <v>-1</v>
      </c>
      <c r="O220" s="46">
        <v>5</v>
      </c>
      <c r="P220" s="46">
        <v>3</v>
      </c>
      <c r="Q220" s="46">
        <v>-1</v>
      </c>
    </row>
    <row r="221" spans="1:20" ht="15.75" customHeight="1" x14ac:dyDescent="0.35">
      <c r="A221" s="25">
        <f t="shared" si="4"/>
        <v>6</v>
      </c>
      <c r="B221" s="26" t="str">
        <f>VLOOKUP(A221,Banen!A$2:B$50,2,0)</f>
        <v>Buk</v>
      </c>
      <c r="C221" s="41">
        <v>5</v>
      </c>
      <c r="D221" s="42">
        <v>3</v>
      </c>
      <c r="E221" s="42">
        <v>-1</v>
      </c>
      <c r="F221" s="43">
        <v>5</v>
      </c>
      <c r="G221" s="43">
        <v>3</v>
      </c>
      <c r="H221" s="43">
        <v>-1</v>
      </c>
      <c r="I221" s="44">
        <v>5</v>
      </c>
      <c r="J221" s="44">
        <v>3</v>
      </c>
      <c r="K221" s="44">
        <v>-1</v>
      </c>
      <c r="L221" s="45">
        <v>5</v>
      </c>
      <c r="M221" s="45">
        <v>3</v>
      </c>
      <c r="N221" s="45">
        <v>-1</v>
      </c>
      <c r="O221" s="46">
        <v>5</v>
      </c>
      <c r="P221" s="46">
        <v>3</v>
      </c>
      <c r="Q221" s="46">
        <v>-1</v>
      </c>
    </row>
    <row r="222" spans="1:20" ht="15.75" customHeight="1" x14ac:dyDescent="0.35">
      <c r="A222" s="25">
        <f t="shared" si="4"/>
        <v>7</v>
      </c>
      <c r="B222" s="26" t="str">
        <f>VLOOKUP(A222,Banen!A$2:B$50,2,0)</f>
        <v>Gimse</v>
      </c>
      <c r="C222" s="41">
        <v>5</v>
      </c>
      <c r="D222" s="42">
        <v>3</v>
      </c>
      <c r="E222" s="42">
        <v>-1</v>
      </c>
      <c r="F222" s="43">
        <v>5</v>
      </c>
      <c r="G222" s="43">
        <v>3</v>
      </c>
      <c r="H222" s="43">
        <v>-1</v>
      </c>
      <c r="I222" s="44">
        <v>5</v>
      </c>
      <c r="J222" s="44">
        <v>3</v>
      </c>
      <c r="K222" s="44">
        <v>-1</v>
      </c>
      <c r="L222" s="45">
        <v>5</v>
      </c>
      <c r="M222" s="45">
        <v>3</v>
      </c>
      <c r="N222" s="45">
        <v>-1</v>
      </c>
      <c r="O222" s="46">
        <v>5</v>
      </c>
      <c r="P222" s="46">
        <v>3</v>
      </c>
      <c r="Q222" s="46">
        <v>-1</v>
      </c>
    </row>
    <row r="223" spans="1:20" ht="15.75" customHeight="1" x14ac:dyDescent="0.35">
      <c r="A223" s="25">
        <f t="shared" si="4"/>
        <v>8</v>
      </c>
      <c r="B223" s="26" t="str">
        <f>VLOOKUP(A223,Banen!A$2:B$50,2,0)</f>
        <v>Ræv</v>
      </c>
      <c r="C223" s="41">
        <v>5</v>
      </c>
      <c r="D223" s="42">
        <v>3</v>
      </c>
      <c r="E223" s="42">
        <v>-1</v>
      </c>
      <c r="F223" s="43">
        <v>5</v>
      </c>
      <c r="G223" s="43">
        <v>3</v>
      </c>
      <c r="H223" s="43">
        <v>-1</v>
      </c>
      <c r="I223" s="44">
        <v>5</v>
      </c>
      <c r="J223" s="44">
        <v>3</v>
      </c>
      <c r="K223" s="44">
        <v>-1</v>
      </c>
      <c r="L223" s="45">
        <v>5</v>
      </c>
      <c r="M223" s="45">
        <v>3</v>
      </c>
      <c r="N223" s="45">
        <v>-1</v>
      </c>
      <c r="O223" s="46">
        <v>5</v>
      </c>
      <c r="P223" s="46">
        <v>3</v>
      </c>
      <c r="Q223" s="46">
        <v>-1</v>
      </c>
    </row>
    <row r="224" spans="1:20" ht="15.75" customHeight="1" x14ac:dyDescent="0.35">
      <c r="A224" s="25">
        <f t="shared" si="4"/>
        <v>9</v>
      </c>
      <c r="B224" s="26" t="str">
        <f>VLOOKUP(A224,Banen!A$2:B$50,2,0)</f>
        <v>Tjur</v>
      </c>
      <c r="C224" s="41">
        <v>5</v>
      </c>
      <c r="D224" s="42">
        <v>3</v>
      </c>
      <c r="E224" s="42">
        <v>-1</v>
      </c>
      <c r="F224" s="43">
        <v>5</v>
      </c>
      <c r="G224" s="43">
        <v>3</v>
      </c>
      <c r="H224" s="43">
        <v>-1</v>
      </c>
      <c r="I224" s="44">
        <v>5</v>
      </c>
      <c r="J224" s="44">
        <v>3</v>
      </c>
      <c r="K224" s="44">
        <v>-1</v>
      </c>
      <c r="L224" s="45">
        <v>5</v>
      </c>
      <c r="M224" s="45">
        <v>3</v>
      </c>
      <c r="N224" s="45">
        <v>-1</v>
      </c>
      <c r="O224" s="46">
        <v>5</v>
      </c>
      <c r="P224" s="46">
        <v>3</v>
      </c>
      <c r="Q224" s="46">
        <v>-1</v>
      </c>
    </row>
    <row r="225" spans="1:17" ht="15.75" customHeight="1" x14ac:dyDescent="0.35">
      <c r="A225" s="25">
        <f t="shared" si="4"/>
        <v>10</v>
      </c>
      <c r="B225" s="26" t="str">
        <f>VLOOKUP(A225,Banen!A$2:B$50,2,0)</f>
        <v>Vaskebjørn</v>
      </c>
      <c r="C225" s="41">
        <v>5</v>
      </c>
      <c r="D225" s="42">
        <v>3</v>
      </c>
      <c r="E225" s="42">
        <v>-1</v>
      </c>
      <c r="F225" s="43">
        <v>5</v>
      </c>
      <c r="G225" s="43">
        <v>3</v>
      </c>
      <c r="H225" s="43">
        <v>-1</v>
      </c>
      <c r="I225" s="44">
        <v>5</v>
      </c>
      <c r="J225" s="44">
        <v>3</v>
      </c>
      <c r="K225" s="44">
        <v>-1</v>
      </c>
      <c r="L225" s="45">
        <v>5</v>
      </c>
      <c r="M225" s="45">
        <v>3</v>
      </c>
      <c r="N225" s="45">
        <v>-1</v>
      </c>
      <c r="O225" s="46">
        <v>5</v>
      </c>
      <c r="P225" s="46">
        <v>3</v>
      </c>
      <c r="Q225" s="46">
        <v>-1</v>
      </c>
    </row>
    <row r="226" spans="1:17" ht="15.75" customHeight="1" x14ac:dyDescent="0.35">
      <c r="A226" s="25">
        <f t="shared" si="4"/>
        <v>11</v>
      </c>
      <c r="B226" s="26" t="str">
        <f>VLOOKUP(A226,Banen!A$2:B$50,2,0)</f>
        <v>Kronhjort</v>
      </c>
      <c r="C226" s="41">
        <v>5</v>
      </c>
      <c r="D226" s="42">
        <v>3</v>
      </c>
      <c r="E226" s="42">
        <v>-1</v>
      </c>
      <c r="F226" s="43">
        <v>5</v>
      </c>
      <c r="G226" s="43">
        <v>3</v>
      </c>
      <c r="H226" s="43">
        <v>-1</v>
      </c>
      <c r="I226" s="44">
        <v>5</v>
      </c>
      <c r="J226" s="44">
        <v>3</v>
      </c>
      <c r="K226" s="44">
        <v>-1</v>
      </c>
      <c r="L226" s="45">
        <v>5</v>
      </c>
      <c r="M226" s="45">
        <v>3</v>
      </c>
      <c r="N226" s="45">
        <v>-1</v>
      </c>
      <c r="O226" s="46">
        <v>5</v>
      </c>
      <c r="P226" s="46">
        <v>3</v>
      </c>
      <c r="Q226" s="46">
        <v>-1</v>
      </c>
    </row>
    <row r="227" spans="1:17" ht="15.75" customHeight="1" x14ac:dyDescent="0.35">
      <c r="A227" s="25">
        <f t="shared" si="4"/>
        <v>12</v>
      </c>
      <c r="B227" s="26" t="str">
        <f>VLOOKUP(A227,Banen!A$2:B$50,2,0)</f>
        <v>Dåhjort</v>
      </c>
      <c r="C227" s="41">
        <v>5</v>
      </c>
      <c r="D227" s="42">
        <v>3</v>
      </c>
      <c r="E227" s="42">
        <v>-1</v>
      </c>
      <c r="F227" s="43">
        <v>5</v>
      </c>
      <c r="G227" s="43">
        <v>3</v>
      </c>
      <c r="H227" s="43">
        <v>-1</v>
      </c>
      <c r="I227" s="44">
        <v>5</v>
      </c>
      <c r="J227" s="44">
        <v>3</v>
      </c>
      <c r="K227" s="44">
        <v>-1</v>
      </c>
      <c r="L227" s="45">
        <v>5</v>
      </c>
      <c r="M227" s="45">
        <v>3</v>
      </c>
      <c r="N227" s="45">
        <v>-1</v>
      </c>
      <c r="O227" s="46">
        <v>5</v>
      </c>
      <c r="P227" s="46">
        <v>3</v>
      </c>
      <c r="Q227" s="46">
        <v>-1</v>
      </c>
    </row>
    <row r="228" spans="1:17" ht="15.75" customHeight="1" x14ac:dyDescent="0.35">
      <c r="A228" s="25">
        <f t="shared" si="4"/>
        <v>13</v>
      </c>
      <c r="B228" s="26" t="str">
        <f>VLOOKUP(A228,Banen!A$2:B$50,2,0)</f>
        <v>Stenbuk Brun</v>
      </c>
      <c r="C228" s="41">
        <v>5</v>
      </c>
      <c r="D228" s="42">
        <v>3</v>
      </c>
      <c r="E228" s="42">
        <v>-1</v>
      </c>
      <c r="F228" s="43">
        <v>5</v>
      </c>
      <c r="G228" s="43">
        <v>3</v>
      </c>
      <c r="H228" s="43">
        <v>-1</v>
      </c>
      <c r="I228" s="44">
        <v>5</v>
      </c>
      <c r="J228" s="44">
        <v>3</v>
      </c>
      <c r="K228" s="44">
        <v>-1</v>
      </c>
      <c r="L228" s="45">
        <v>5</v>
      </c>
      <c r="M228" s="45">
        <v>3</v>
      </c>
      <c r="N228" s="45">
        <v>-1</v>
      </c>
      <c r="O228" s="46">
        <v>5</v>
      </c>
      <c r="P228" s="46">
        <v>3</v>
      </c>
      <c r="Q228" s="46">
        <v>-1</v>
      </c>
    </row>
    <row r="229" spans="1:17" ht="15.75" customHeight="1" x14ac:dyDescent="0.35">
      <c r="A229" s="25">
        <f t="shared" si="4"/>
        <v>14</v>
      </c>
      <c r="B229" s="26" t="str">
        <f>VLOOKUP(A229,Banen!A$2:B$50,2,0)</f>
        <v>And</v>
      </c>
      <c r="C229" s="41">
        <v>5</v>
      </c>
      <c r="D229" s="42">
        <v>3</v>
      </c>
      <c r="E229" s="42">
        <v>-1</v>
      </c>
      <c r="F229" s="43">
        <v>5</v>
      </c>
      <c r="G229" s="43">
        <v>3</v>
      </c>
      <c r="H229" s="43">
        <v>-1</v>
      </c>
      <c r="I229" s="44">
        <v>5</v>
      </c>
      <c r="J229" s="44">
        <v>3</v>
      </c>
      <c r="K229" s="44">
        <v>-1</v>
      </c>
      <c r="L229" s="45">
        <v>5</v>
      </c>
      <c r="M229" s="45">
        <v>3</v>
      </c>
      <c r="N229" s="45">
        <v>-1</v>
      </c>
      <c r="O229" s="46">
        <v>5</v>
      </c>
      <c r="P229" s="46">
        <v>3</v>
      </c>
      <c r="Q229" s="46">
        <v>-1</v>
      </c>
    </row>
    <row r="230" spans="1:17" ht="15.75" customHeight="1" x14ac:dyDescent="0.35">
      <c r="A230" s="25">
        <f t="shared" si="4"/>
        <v>15</v>
      </c>
      <c r="B230" s="26" t="str">
        <f>VLOOKUP(A230,Banen!A$2:B$50,2,0)</f>
        <v>Kalkun</v>
      </c>
      <c r="C230" s="41">
        <v>5</v>
      </c>
      <c r="D230" s="42">
        <v>3</v>
      </c>
      <c r="E230" s="42">
        <v>-1</v>
      </c>
      <c r="F230" s="43">
        <v>5</v>
      </c>
      <c r="G230" s="43">
        <v>3</v>
      </c>
      <c r="H230" s="43">
        <v>-1</v>
      </c>
      <c r="I230" s="44">
        <v>5</v>
      </c>
      <c r="J230" s="44">
        <v>3</v>
      </c>
      <c r="K230" s="44">
        <v>-1</v>
      </c>
      <c r="L230" s="45">
        <v>5</v>
      </c>
      <c r="M230" s="45">
        <v>3</v>
      </c>
      <c r="N230" s="45">
        <v>-1</v>
      </c>
      <c r="O230" s="46">
        <v>5</v>
      </c>
      <c r="P230" s="46">
        <v>3</v>
      </c>
      <c r="Q230" s="46">
        <v>-1</v>
      </c>
    </row>
    <row r="231" spans="1:17" ht="15.75" customHeight="1" x14ac:dyDescent="0.35">
      <c r="A231" s="25">
        <f t="shared" si="4"/>
        <v>16</v>
      </c>
      <c r="B231" s="26" t="str">
        <f>VLOOKUP(A231,Banen!A$2:B$50,2,0)</f>
        <v>Orne</v>
      </c>
      <c r="C231" s="41">
        <v>5</v>
      </c>
      <c r="D231" s="42">
        <v>3</v>
      </c>
      <c r="E231" s="42">
        <v>-1</v>
      </c>
      <c r="F231" s="43">
        <v>5</v>
      </c>
      <c r="G231" s="43">
        <v>3</v>
      </c>
      <c r="H231" s="43">
        <v>-1</v>
      </c>
      <c r="I231" s="44">
        <v>5</v>
      </c>
      <c r="J231" s="44">
        <v>3</v>
      </c>
      <c r="K231" s="44">
        <v>-1</v>
      </c>
      <c r="L231" s="45">
        <v>5</v>
      </c>
      <c r="M231" s="45">
        <v>3</v>
      </c>
      <c r="N231" s="45">
        <v>-1</v>
      </c>
      <c r="O231" s="46">
        <v>5</v>
      </c>
      <c r="P231" s="46">
        <v>3</v>
      </c>
      <c r="Q231" s="46">
        <v>-1</v>
      </c>
    </row>
    <row r="232" spans="1:17" ht="15.75" customHeight="1" x14ac:dyDescent="0.35">
      <c r="A232" s="25">
        <f t="shared" si="4"/>
        <v>17</v>
      </c>
      <c r="B232" s="26" t="str">
        <f>VLOOKUP(A232,Banen!A$2:B$50,2,0)</f>
        <v>Gås</v>
      </c>
      <c r="C232" s="41">
        <v>5</v>
      </c>
      <c r="D232" s="42">
        <v>3</v>
      </c>
      <c r="E232" s="42">
        <v>-1</v>
      </c>
      <c r="F232" s="43">
        <v>5</v>
      </c>
      <c r="G232" s="43">
        <v>3</v>
      </c>
      <c r="H232" s="43">
        <v>-1</v>
      </c>
      <c r="I232" s="44">
        <v>5</v>
      </c>
      <c r="J232" s="44">
        <v>3</v>
      </c>
      <c r="K232" s="44">
        <v>-1</v>
      </c>
      <c r="L232" s="45">
        <v>5</v>
      </c>
      <c r="M232" s="45">
        <v>3</v>
      </c>
      <c r="N232" s="45">
        <v>-1</v>
      </c>
      <c r="O232" s="46">
        <v>5</v>
      </c>
      <c r="P232" s="46">
        <v>3</v>
      </c>
      <c r="Q232" s="46">
        <v>-1</v>
      </c>
    </row>
    <row r="233" spans="1:17" ht="15.75" customHeight="1" x14ac:dyDescent="0.35">
      <c r="A233" s="25">
        <f t="shared" si="4"/>
        <v>18</v>
      </c>
      <c r="B233" s="26" t="str">
        <f>VLOOKUP(A233,Banen!A$2:B$50,2,0)</f>
        <v>Stenbuk Hvid</v>
      </c>
      <c r="C233" s="41">
        <v>5</v>
      </c>
      <c r="D233" s="42">
        <v>3</v>
      </c>
      <c r="E233" s="42">
        <v>-1</v>
      </c>
      <c r="F233" s="43">
        <v>5</v>
      </c>
      <c r="G233" s="43">
        <v>3</v>
      </c>
      <c r="H233" s="43">
        <v>-1</v>
      </c>
      <c r="I233" s="44">
        <v>5</v>
      </c>
      <c r="J233" s="44">
        <v>3</v>
      </c>
      <c r="K233" s="44">
        <v>-1</v>
      </c>
      <c r="L233" s="45">
        <v>5</v>
      </c>
      <c r="M233" s="45">
        <v>3</v>
      </c>
      <c r="N233" s="45">
        <v>-1</v>
      </c>
      <c r="O233" s="46">
        <v>5</v>
      </c>
      <c r="P233" s="46">
        <v>3</v>
      </c>
      <c r="Q233" s="46">
        <v>-1</v>
      </c>
    </row>
    <row r="234" spans="1:17" ht="15.75" customHeight="1" x14ac:dyDescent="0.35">
      <c r="A234" s="25">
        <f t="shared" si="4"/>
        <v>19</v>
      </c>
      <c r="B234" s="26" t="str">
        <f>VLOOKUP(A234,Banen!A$2:B$50,2,0)</f>
        <v>Muflon</v>
      </c>
      <c r="C234" s="41">
        <v>5</v>
      </c>
      <c r="D234" s="42">
        <v>3</v>
      </c>
      <c r="E234" s="42">
        <v>-1</v>
      </c>
      <c r="F234" s="43">
        <v>5</v>
      </c>
      <c r="G234" s="43">
        <v>3</v>
      </c>
      <c r="H234" s="43">
        <v>-1</v>
      </c>
      <c r="I234" s="44">
        <v>5</v>
      </c>
      <c r="J234" s="44">
        <v>3</v>
      </c>
      <c r="K234" s="44">
        <v>-1</v>
      </c>
      <c r="L234" s="45">
        <v>5</v>
      </c>
      <c r="M234" s="45">
        <v>3</v>
      </c>
      <c r="N234" s="45">
        <v>-1</v>
      </c>
      <c r="O234" s="46">
        <v>5</v>
      </c>
      <c r="P234" s="46">
        <v>3</v>
      </c>
      <c r="Q234" s="46">
        <v>-1</v>
      </c>
    </row>
    <row r="235" spans="1:17" ht="15.75" customHeight="1" x14ac:dyDescent="0.35">
      <c r="A235" s="25">
        <f t="shared" si="4"/>
        <v>20</v>
      </c>
      <c r="B235" s="26" t="str">
        <f>VLOOKUP(A235,Banen!A$2:B$50,2,0)</f>
        <v>Rensdyr</v>
      </c>
      <c r="C235" s="41">
        <v>5</v>
      </c>
      <c r="D235" s="42">
        <v>3</v>
      </c>
      <c r="E235" s="42">
        <v>-1</v>
      </c>
      <c r="F235" s="43">
        <v>5</v>
      </c>
      <c r="G235" s="43">
        <v>3</v>
      </c>
      <c r="H235" s="43">
        <v>-1</v>
      </c>
      <c r="I235" s="44">
        <v>5</v>
      </c>
      <c r="J235" s="44">
        <v>3</v>
      </c>
      <c r="K235" s="44">
        <v>-1</v>
      </c>
      <c r="L235" s="45">
        <v>5</v>
      </c>
      <c r="M235" s="45">
        <v>3</v>
      </c>
      <c r="N235" s="45">
        <v>-1</v>
      </c>
      <c r="O235" s="46">
        <v>5</v>
      </c>
      <c r="P235" s="46">
        <v>3</v>
      </c>
      <c r="Q235" s="46">
        <v>-1</v>
      </c>
    </row>
    <row r="236" spans="1:17" ht="15.75" customHeight="1" x14ac:dyDescent="0.35">
      <c r="A236" s="25">
        <f t="shared" si="4"/>
        <v>21</v>
      </c>
      <c r="B236" s="26" t="str">
        <f>VLOOKUP(A236,Banen!A$2:B$50,2,0)</f>
        <v>Kok</v>
      </c>
      <c r="C236" s="41">
        <v>5</v>
      </c>
      <c r="D236" s="42">
        <v>3</v>
      </c>
      <c r="E236" s="42">
        <v>-1</v>
      </c>
      <c r="F236" s="43">
        <v>5</v>
      </c>
      <c r="G236" s="43">
        <v>3</v>
      </c>
      <c r="H236" s="43">
        <v>-1</v>
      </c>
      <c r="I236" s="44">
        <v>5</v>
      </c>
      <c r="J236" s="44">
        <v>3</v>
      </c>
      <c r="K236" s="44">
        <v>-1</v>
      </c>
      <c r="L236" s="45">
        <v>5</v>
      </c>
      <c r="M236" s="45">
        <v>3</v>
      </c>
      <c r="N236" s="45">
        <v>-1</v>
      </c>
      <c r="O236" s="46">
        <v>5</v>
      </c>
      <c r="P236" s="46">
        <v>3</v>
      </c>
      <c r="Q236" s="46">
        <v>-1</v>
      </c>
    </row>
    <row r="237" spans="1:17" ht="15.75" customHeight="1" x14ac:dyDescent="0.35">
      <c r="A237" s="25">
        <f t="shared" si="4"/>
        <v>22</v>
      </c>
      <c r="B237" s="26" t="str">
        <f>VLOOKUP(A237,Banen!A$2:B$50,2,0)</f>
        <v>Bæver</v>
      </c>
      <c r="C237" s="41">
        <v>5</v>
      </c>
      <c r="D237" s="42">
        <v>3</v>
      </c>
      <c r="E237" s="42">
        <v>-1</v>
      </c>
      <c r="F237" s="43">
        <v>5</v>
      </c>
      <c r="G237" s="43">
        <v>3</v>
      </c>
      <c r="H237" s="43">
        <v>-1</v>
      </c>
      <c r="I237" s="44">
        <v>5</v>
      </c>
      <c r="J237" s="44">
        <v>3</v>
      </c>
      <c r="K237" s="44">
        <v>-1</v>
      </c>
      <c r="L237" s="45">
        <v>5</v>
      </c>
      <c r="M237" s="45">
        <v>3</v>
      </c>
      <c r="N237" s="45">
        <v>-1</v>
      </c>
      <c r="O237" s="46">
        <v>5</v>
      </c>
      <c r="P237" s="46">
        <v>3</v>
      </c>
      <c r="Q237" s="46">
        <v>-1</v>
      </c>
    </row>
    <row r="238" spans="1:17" ht="15.75" customHeight="1" x14ac:dyDescent="0.35">
      <c r="A238" s="25">
        <f t="shared" si="4"/>
        <v>23</v>
      </c>
      <c r="B238" s="26" t="str">
        <f>VLOOKUP(A238,Banen!A$2:B$50,2,0)</f>
        <v>Ulv</v>
      </c>
      <c r="C238" s="41">
        <v>5</v>
      </c>
      <c r="D238" s="42">
        <v>3</v>
      </c>
      <c r="E238" s="42">
        <v>-1</v>
      </c>
      <c r="F238" s="43">
        <v>5</v>
      </c>
      <c r="G238" s="43">
        <v>3</v>
      </c>
      <c r="H238" s="43">
        <v>-1</v>
      </c>
      <c r="I238" s="44">
        <v>5</v>
      </c>
      <c r="J238" s="44">
        <v>3</v>
      </c>
      <c r="K238" s="44">
        <v>-1</v>
      </c>
      <c r="L238" s="45">
        <v>5</v>
      </c>
      <c r="M238" s="45">
        <v>3</v>
      </c>
      <c r="N238" s="45">
        <v>-1</v>
      </c>
      <c r="O238" s="46">
        <v>5</v>
      </c>
      <c r="P238" s="46">
        <v>3</v>
      </c>
      <c r="Q238" s="46">
        <v>-1</v>
      </c>
    </row>
    <row r="239" spans="1:17" ht="15.75" customHeight="1" x14ac:dyDescent="0.35">
      <c r="A239" s="25">
        <f t="shared" si="4"/>
        <v>24</v>
      </c>
      <c r="B239" s="26" t="str">
        <f>VLOOKUP(A239,Banen!A$2:B$50,2,0)</f>
        <v>Grævling</v>
      </c>
      <c r="C239" s="41">
        <v>5</v>
      </c>
      <c r="D239" s="42">
        <v>3</v>
      </c>
      <c r="E239" s="42">
        <v>-1</v>
      </c>
      <c r="F239" s="43">
        <v>5</v>
      </c>
      <c r="G239" s="43">
        <v>3</v>
      </c>
      <c r="H239" s="43">
        <v>-1</v>
      </c>
      <c r="I239" s="44">
        <v>5</v>
      </c>
      <c r="J239" s="44">
        <v>3</v>
      </c>
      <c r="K239" s="44">
        <v>-1</v>
      </c>
      <c r="L239" s="45">
        <v>5</v>
      </c>
      <c r="M239" s="45">
        <v>3</v>
      </c>
      <c r="N239" s="45">
        <v>-1</v>
      </c>
      <c r="O239" s="46">
        <v>5</v>
      </c>
      <c r="P239" s="46">
        <v>3</v>
      </c>
      <c r="Q239" s="46">
        <v>-1</v>
      </c>
    </row>
    <row r="240" spans="1:17" ht="15.75" customHeight="1" x14ac:dyDescent="0.35">
      <c r="A240" s="25">
        <f t="shared" si="4"/>
        <v>25</v>
      </c>
      <c r="B240" s="26" t="str">
        <f>VLOOKUP(A240,Banen!A$2:B$50,2,0)</f>
        <v>Urfugl</v>
      </c>
      <c r="C240" s="41">
        <v>5</v>
      </c>
      <c r="D240" s="42">
        <v>3</v>
      </c>
      <c r="E240" s="42">
        <v>-1</v>
      </c>
      <c r="F240" s="43">
        <v>5</v>
      </c>
      <c r="G240" s="43">
        <v>3</v>
      </c>
      <c r="H240" s="43">
        <v>-1</v>
      </c>
      <c r="I240" s="44">
        <v>5</v>
      </c>
      <c r="J240" s="44">
        <v>3</v>
      </c>
      <c r="K240" s="44">
        <v>-1</v>
      </c>
      <c r="L240" s="45">
        <v>5</v>
      </c>
      <c r="M240" s="45">
        <v>3</v>
      </c>
      <c r="N240" s="45">
        <v>-1</v>
      </c>
      <c r="O240" s="46">
        <v>5</v>
      </c>
      <c r="P240" s="46">
        <v>3</v>
      </c>
      <c r="Q240" s="46">
        <v>-1</v>
      </c>
    </row>
    <row r="241" spans="1:19" ht="15.75" customHeight="1" x14ac:dyDescent="0.35">
      <c r="A241" s="25">
        <f t="shared" si="4"/>
        <v>26</v>
      </c>
      <c r="B241" s="26" t="str">
        <f>VLOOKUP(A241,Banen!A$2:B$50,2,0)</f>
        <v>Odder</v>
      </c>
      <c r="C241" s="41">
        <v>5</v>
      </c>
      <c r="D241" s="42">
        <v>3</v>
      </c>
      <c r="E241" s="42">
        <v>-1</v>
      </c>
      <c r="F241" s="43">
        <v>5</v>
      </c>
      <c r="G241" s="43">
        <v>3</v>
      </c>
      <c r="H241" s="43">
        <v>-1</v>
      </c>
      <c r="I241" s="44">
        <v>5</v>
      </c>
      <c r="J241" s="44">
        <v>3</v>
      </c>
      <c r="K241" s="44">
        <v>-1</v>
      </c>
      <c r="L241" s="45">
        <v>5</v>
      </c>
      <c r="M241" s="45">
        <v>3</v>
      </c>
      <c r="N241" s="45">
        <v>-1</v>
      </c>
      <c r="O241" s="46">
        <v>5</v>
      </c>
      <c r="P241" s="46">
        <v>3</v>
      </c>
      <c r="Q241" s="46">
        <v>-1</v>
      </c>
    </row>
    <row r="242" spans="1:19" ht="15.75" customHeight="1" x14ac:dyDescent="0.35">
      <c r="A242" s="25">
        <f t="shared" si="4"/>
        <v>27</v>
      </c>
      <c r="B242" s="26" t="str">
        <f>VLOOKUP(A242,Banen!A$2:B$50,2,0)</f>
        <v>Rå</v>
      </c>
      <c r="C242" s="41">
        <v>5</v>
      </c>
      <c r="D242" s="42">
        <v>3</v>
      </c>
      <c r="E242" s="42">
        <v>-1</v>
      </c>
      <c r="F242" s="43">
        <v>5</v>
      </c>
      <c r="G242" s="43">
        <v>3</v>
      </c>
      <c r="H242" s="43">
        <v>-1</v>
      </c>
      <c r="I242" s="44">
        <v>5</v>
      </c>
      <c r="J242" s="44">
        <v>3</v>
      </c>
      <c r="K242" s="44">
        <v>-1</v>
      </c>
      <c r="L242" s="45">
        <v>5</v>
      </c>
      <c r="M242" s="45">
        <v>3</v>
      </c>
      <c r="N242" s="45">
        <v>-1</v>
      </c>
      <c r="O242" s="46">
        <v>5</v>
      </c>
      <c r="P242" s="46">
        <v>3</v>
      </c>
      <c r="Q242" s="46">
        <v>-1</v>
      </c>
    </row>
    <row r="243" spans="1:19" ht="15.75" customHeight="1" x14ac:dyDescent="0.35">
      <c r="A243" s="25">
        <f t="shared" si="4"/>
        <v>28</v>
      </c>
      <c r="B243" s="26" t="str">
        <f>VLOOKUP(A243,Banen!A$2:B$50,2,0)</f>
        <v>Ræv</v>
      </c>
      <c r="C243" s="41">
        <v>5</v>
      </c>
      <c r="D243" s="42">
        <v>3</v>
      </c>
      <c r="E243" s="42">
        <v>-1</v>
      </c>
      <c r="F243" s="43">
        <v>5</v>
      </c>
      <c r="G243" s="43">
        <v>3</v>
      </c>
      <c r="H243" s="43">
        <v>-1</v>
      </c>
      <c r="I243" s="44">
        <v>5</v>
      </c>
      <c r="J243" s="44">
        <v>3</v>
      </c>
      <c r="K243" s="44">
        <v>-1</v>
      </c>
      <c r="L243" s="45">
        <v>5</v>
      </c>
      <c r="M243" s="45">
        <v>3</v>
      </c>
      <c r="N243" s="45">
        <v>-1</v>
      </c>
      <c r="O243" s="46">
        <v>5</v>
      </c>
      <c r="P243" s="46">
        <v>3</v>
      </c>
      <c r="Q243" s="46">
        <v>-1</v>
      </c>
    </row>
    <row r="244" spans="1:19" ht="15.75" customHeight="1" x14ac:dyDescent="0.35">
      <c r="A244" s="25">
        <f t="shared" si="4"/>
        <v>29</v>
      </c>
      <c r="B244" s="26" t="str">
        <f>VLOOKUP(A244,Banen!A$2:B$50,2,0)</f>
        <v>Hare</v>
      </c>
      <c r="C244" s="65">
        <v>5</v>
      </c>
      <c r="D244" s="66">
        <v>3</v>
      </c>
      <c r="E244" s="66">
        <v>-1</v>
      </c>
      <c r="F244" s="67">
        <v>5</v>
      </c>
      <c r="G244" s="67">
        <v>3</v>
      </c>
      <c r="H244" s="67">
        <v>-1</v>
      </c>
      <c r="I244" s="68">
        <v>5</v>
      </c>
      <c r="J244" s="68">
        <v>3</v>
      </c>
      <c r="K244" s="68">
        <v>-1</v>
      </c>
      <c r="L244" s="69">
        <v>5</v>
      </c>
      <c r="M244" s="69">
        <v>3</v>
      </c>
      <c r="N244" s="69">
        <v>-1</v>
      </c>
      <c r="O244" s="70">
        <v>5</v>
      </c>
      <c r="P244" s="70">
        <v>3</v>
      </c>
      <c r="Q244" s="70">
        <v>-1</v>
      </c>
    </row>
    <row r="245" spans="1:19" ht="15.75" customHeight="1" x14ac:dyDescent="0.35">
      <c r="A245" s="25">
        <f t="shared" si="4"/>
        <v>30</v>
      </c>
      <c r="B245" s="26" t="str">
        <f>VLOOKUP(A245,Banen!A$2:B$50,2,0)</f>
        <v>Løbene Gris</v>
      </c>
      <c r="C245" s="59">
        <v>5</v>
      </c>
      <c r="D245" s="59">
        <v>3</v>
      </c>
      <c r="E245" s="59">
        <v>-1</v>
      </c>
      <c r="F245" s="60">
        <v>5</v>
      </c>
      <c r="G245" s="60">
        <v>3</v>
      </c>
      <c r="H245" s="60">
        <v>-1</v>
      </c>
      <c r="I245" s="61">
        <v>5</v>
      </c>
      <c r="J245" s="61">
        <v>3</v>
      </c>
      <c r="K245" s="61">
        <v>-1</v>
      </c>
      <c r="L245" s="62">
        <v>5</v>
      </c>
      <c r="M245" s="62">
        <v>3</v>
      </c>
      <c r="N245" s="62">
        <v>-1</v>
      </c>
      <c r="O245" s="63">
        <v>5</v>
      </c>
      <c r="P245" s="63">
        <v>3</v>
      </c>
      <c r="Q245" s="63">
        <v>-1</v>
      </c>
    </row>
    <row r="246" spans="1:19" ht="15.75" customHeight="1" x14ac:dyDescent="0.35">
      <c r="C246" s="27"/>
      <c r="D246" s="27"/>
      <c r="E246" s="27"/>
      <c r="F246" s="27"/>
    </row>
    <row r="248" spans="1:19" ht="15.75" customHeight="1" x14ac:dyDescent="0.35">
      <c r="B248" s="28" t="s">
        <v>63</v>
      </c>
      <c r="C248" s="83"/>
      <c r="D248" s="29"/>
      <c r="E248" s="30"/>
      <c r="F248" s="102"/>
      <c r="G248" s="103"/>
      <c r="H248" s="104"/>
      <c r="I248" s="102"/>
      <c r="J248" s="103"/>
      <c r="K248" s="104"/>
      <c r="L248" s="102"/>
      <c r="M248" s="103"/>
      <c r="N248" s="104"/>
      <c r="O248" s="102"/>
      <c r="P248" s="103"/>
      <c r="Q248" s="104"/>
      <c r="R248" s="105" t="str">
        <f>Startliste!A4</f>
        <v>JLT 22796394</v>
      </c>
      <c r="S248" s="106"/>
    </row>
    <row r="249" spans="1:19" ht="15.75" customHeight="1" x14ac:dyDescent="0.35">
      <c r="B249" s="28" t="s">
        <v>64</v>
      </c>
      <c r="C249" s="83"/>
      <c r="D249" s="29"/>
      <c r="E249" s="30"/>
      <c r="F249" s="102"/>
      <c r="G249" s="103"/>
      <c r="H249" s="104"/>
      <c r="I249" s="102"/>
      <c r="J249" s="103"/>
      <c r="K249" s="104"/>
      <c r="L249" s="102"/>
      <c r="M249" s="103"/>
      <c r="N249" s="104"/>
      <c r="O249" s="102"/>
      <c r="P249" s="103"/>
      <c r="Q249" s="104"/>
      <c r="R249" s="106"/>
      <c r="S249" s="106"/>
    </row>
    <row r="250" spans="1:19" ht="15.75" customHeight="1" x14ac:dyDescent="0.35">
      <c r="B250" s="28" t="s">
        <v>65</v>
      </c>
      <c r="C250" s="83"/>
      <c r="D250" s="31"/>
      <c r="E250" s="30"/>
      <c r="F250" s="102"/>
      <c r="G250" s="103"/>
      <c r="H250" s="104"/>
      <c r="I250" s="102"/>
      <c r="J250" s="103"/>
      <c r="K250" s="104"/>
      <c r="L250" s="102"/>
      <c r="M250" s="103"/>
      <c r="N250" s="104"/>
      <c r="O250" s="102"/>
      <c r="P250" s="103"/>
      <c r="Q250" s="104"/>
      <c r="R250" s="106"/>
      <c r="S250" s="106"/>
    </row>
    <row r="251" spans="1:19" ht="15.75" customHeight="1" x14ac:dyDescent="0.35">
      <c r="B251" s="2"/>
      <c r="C251" s="2"/>
      <c r="D251" s="2"/>
      <c r="E251" s="2"/>
      <c r="F251" s="2"/>
      <c r="G251" s="2"/>
      <c r="H251" s="2"/>
      <c r="I251" s="2"/>
      <c r="J251" s="2"/>
      <c r="K251" s="2"/>
      <c r="L251" s="2"/>
      <c r="M251" s="2"/>
      <c r="N251" s="2"/>
      <c r="O251" s="2"/>
      <c r="P251" s="2"/>
      <c r="Q251" s="2"/>
      <c r="R251" s="106"/>
      <c r="S251" s="106"/>
    </row>
    <row r="252" spans="1:19" ht="15.75" customHeight="1" x14ac:dyDescent="0.35">
      <c r="B252" s="28" t="s">
        <v>66</v>
      </c>
      <c r="C252" s="102"/>
      <c r="D252" s="103"/>
      <c r="E252" s="104"/>
      <c r="F252" s="102"/>
      <c r="G252" s="103"/>
      <c r="H252" s="104"/>
      <c r="I252" s="102"/>
      <c r="J252" s="103"/>
      <c r="K252" s="104"/>
      <c r="L252" s="102"/>
      <c r="M252" s="103"/>
      <c r="N252" s="104"/>
      <c r="O252" s="102"/>
      <c r="P252" s="103"/>
      <c r="Q252" s="104"/>
      <c r="R252" s="106"/>
      <c r="S252" s="106"/>
    </row>
    <row r="256" spans="1:19" ht="15.75" customHeight="1" x14ac:dyDescent="0.35">
      <c r="A256" s="108" t="s">
        <v>69</v>
      </c>
      <c r="B256" s="109"/>
      <c r="C256" s="109"/>
      <c r="D256" s="109"/>
      <c r="E256" s="109"/>
      <c r="F256" s="109"/>
      <c r="G256" s="109"/>
      <c r="H256" s="109"/>
      <c r="I256" s="109"/>
      <c r="J256" s="109"/>
      <c r="K256" s="109"/>
      <c r="L256" s="109"/>
    </row>
    <row r="257" spans="1:20" ht="15.75" customHeight="1" x14ac:dyDescent="0.35">
      <c r="A257" s="109"/>
      <c r="B257" s="109"/>
      <c r="C257" s="109"/>
      <c r="D257" s="109"/>
      <c r="E257" s="109"/>
      <c r="F257" s="109"/>
      <c r="G257" s="109"/>
      <c r="H257" s="109"/>
      <c r="I257" s="109"/>
      <c r="J257" s="109"/>
      <c r="K257" s="109"/>
      <c r="L257" s="109"/>
    </row>
    <row r="258" spans="1:20" ht="15.75" customHeight="1" x14ac:dyDescent="0.35">
      <c r="A258" s="108" t="s">
        <v>70</v>
      </c>
      <c r="B258" s="109"/>
      <c r="C258" s="109"/>
      <c r="D258" s="109"/>
      <c r="E258" s="109"/>
      <c r="F258" s="109"/>
      <c r="G258" s="109"/>
      <c r="H258" s="109"/>
      <c r="I258" s="109"/>
      <c r="J258" s="109"/>
      <c r="K258" s="109"/>
      <c r="L258" s="109"/>
    </row>
    <row r="259" spans="1:20" ht="15.75" customHeight="1" x14ac:dyDescent="0.35">
      <c r="A259" s="109"/>
      <c r="B259" s="109"/>
      <c r="C259" s="109"/>
      <c r="D259" s="109"/>
      <c r="E259" s="109"/>
      <c r="F259" s="109"/>
      <c r="G259" s="109"/>
      <c r="H259" s="109"/>
      <c r="I259" s="109"/>
      <c r="J259" s="109"/>
      <c r="K259" s="109"/>
      <c r="L259" s="109"/>
    </row>
    <row r="260" spans="1:20" ht="15.75" customHeight="1" x14ac:dyDescent="0.55000000000000004">
      <c r="A260" s="87"/>
      <c r="B260" s="87"/>
      <c r="C260" s="87"/>
      <c r="D260" s="87"/>
      <c r="E260" s="87"/>
      <c r="F260" s="87"/>
      <c r="G260" s="87"/>
      <c r="H260" s="87"/>
      <c r="I260" s="87"/>
      <c r="J260" s="87"/>
      <c r="K260" s="87"/>
      <c r="L260" s="87"/>
    </row>
    <row r="261" spans="1:20" ht="15" customHeight="1" x14ac:dyDescent="0.35"/>
    <row r="262" spans="1:20" ht="15.75" customHeight="1" x14ac:dyDescent="0.35">
      <c r="B262" s="3" t="s">
        <v>60</v>
      </c>
    </row>
    <row r="263" spans="1:20" ht="15.75" customHeight="1" x14ac:dyDescent="0.35">
      <c r="B263" s="3">
        <f>B212+1</f>
        <v>6</v>
      </c>
    </row>
    <row r="264" spans="1:20" ht="15.75" customHeight="1" x14ac:dyDescent="0.35">
      <c r="A264" s="22"/>
      <c r="B264" s="23"/>
      <c r="C264" s="99">
        <f>Startliste!C28</f>
        <v>26</v>
      </c>
      <c r="D264" s="99"/>
      <c r="E264" s="99"/>
      <c r="F264" s="99">
        <f>Startliste!C29</f>
        <v>27</v>
      </c>
      <c r="G264" s="99"/>
      <c r="H264" s="99"/>
      <c r="I264" s="99">
        <f>Startliste!C30</f>
        <v>28</v>
      </c>
      <c r="J264" s="99"/>
      <c r="K264" s="99"/>
      <c r="L264" s="99">
        <f>Startliste!C31</f>
        <v>29</v>
      </c>
      <c r="M264" s="99"/>
      <c r="N264" s="99"/>
      <c r="O264" s="99">
        <f>Startliste!C32</f>
        <v>30</v>
      </c>
      <c r="P264" s="99"/>
      <c r="Q264" s="99"/>
    </row>
    <row r="265" spans="1:20" ht="15.75" customHeight="1" x14ac:dyDescent="0.35">
      <c r="A265" s="22"/>
      <c r="B265" s="23"/>
      <c r="C265" s="107" t="str">
        <f>Startliste!D28</f>
        <v>Gert Schrøder Andersen</v>
      </c>
      <c r="D265" s="107"/>
      <c r="E265" s="107"/>
      <c r="F265" s="107" t="str">
        <f>Startliste!D29</f>
        <v>Torben Larsen</v>
      </c>
      <c r="G265" s="107"/>
      <c r="H265" s="107"/>
      <c r="I265" s="107" t="str">
        <f>Startliste!D30</f>
        <v>Boris Munch Larsen</v>
      </c>
      <c r="J265" s="107"/>
      <c r="K265" s="107"/>
      <c r="L265" s="107" t="str">
        <f>Startliste!D31</f>
        <v>Steen Nielsen</v>
      </c>
      <c r="M265" s="107"/>
      <c r="N265" s="107"/>
      <c r="O265" s="107" t="str">
        <f>Startliste!D32</f>
        <v>Laust Uhrskov Jordal</v>
      </c>
      <c r="P265" s="107"/>
      <c r="Q265" s="107"/>
    </row>
    <row r="266" spans="1:20" ht="15.75" customHeight="1" x14ac:dyDescent="0.35">
      <c r="A266" s="85" t="s">
        <v>61</v>
      </c>
      <c r="B266" s="24" t="s">
        <v>62</v>
      </c>
      <c r="C266" s="107"/>
      <c r="D266" s="107"/>
      <c r="E266" s="107"/>
      <c r="F266" s="107"/>
      <c r="G266" s="107"/>
      <c r="H266" s="107"/>
      <c r="I266" s="107"/>
      <c r="J266" s="107"/>
      <c r="K266" s="107"/>
      <c r="L266" s="107"/>
      <c r="M266" s="107"/>
      <c r="N266" s="107"/>
      <c r="O266" s="107"/>
      <c r="P266" s="107"/>
      <c r="Q266" s="107"/>
      <c r="R266" s="5"/>
      <c r="S266" s="2"/>
      <c r="T266" s="2"/>
    </row>
    <row r="267" spans="1:20" ht="15.75" customHeight="1" x14ac:dyDescent="0.35">
      <c r="A267" s="25">
        <v>1</v>
      </c>
      <c r="B267" s="26" t="str">
        <f>VLOOKUP(A267,Banen!A$2:B$50,2,0)</f>
        <v>Muflon</v>
      </c>
      <c r="C267" s="59">
        <v>5</v>
      </c>
      <c r="D267" s="59">
        <v>3</v>
      </c>
      <c r="E267" s="59">
        <v>-1</v>
      </c>
      <c r="F267" s="60">
        <v>5</v>
      </c>
      <c r="G267" s="60">
        <v>3</v>
      </c>
      <c r="H267" s="60">
        <v>-1</v>
      </c>
      <c r="I267" s="61">
        <v>5</v>
      </c>
      <c r="J267" s="61">
        <v>3</v>
      </c>
      <c r="K267" s="61">
        <v>-1</v>
      </c>
      <c r="L267" s="62">
        <v>5</v>
      </c>
      <c r="M267" s="62">
        <v>3</v>
      </c>
      <c r="N267" s="62">
        <v>-1</v>
      </c>
      <c r="O267" s="63">
        <v>5</v>
      </c>
      <c r="P267" s="63">
        <v>3</v>
      </c>
      <c r="Q267" s="63">
        <v>-1</v>
      </c>
    </row>
    <row r="268" spans="1:20" ht="15.75" customHeight="1" x14ac:dyDescent="0.35">
      <c r="A268" s="25">
        <f>A267+1</f>
        <v>2</v>
      </c>
      <c r="B268" s="26" t="str">
        <f>VLOOKUP(A268,Banen!A$2:B$50,2,0)</f>
        <v>Kok</v>
      </c>
      <c r="C268" s="53">
        <v>5</v>
      </c>
      <c r="D268" s="54">
        <v>3</v>
      </c>
      <c r="E268" s="54">
        <v>-1</v>
      </c>
      <c r="F268" s="55">
        <v>5</v>
      </c>
      <c r="G268" s="55">
        <v>3</v>
      </c>
      <c r="H268" s="55">
        <v>-1</v>
      </c>
      <c r="I268" s="56">
        <v>5</v>
      </c>
      <c r="J268" s="56">
        <v>3</v>
      </c>
      <c r="K268" s="56">
        <v>-1</v>
      </c>
      <c r="L268" s="57">
        <v>5</v>
      </c>
      <c r="M268" s="57">
        <v>3</v>
      </c>
      <c r="N268" s="57">
        <v>-1</v>
      </c>
      <c r="O268" s="58">
        <v>5</v>
      </c>
      <c r="P268" s="58">
        <v>3</v>
      </c>
      <c r="Q268" s="58">
        <v>-1</v>
      </c>
    </row>
    <row r="269" spans="1:20" ht="15.75" customHeight="1" x14ac:dyDescent="0.35">
      <c r="A269" s="25">
        <f t="shared" ref="A269:A296" si="5">A268+1</f>
        <v>3</v>
      </c>
      <c r="B269" s="26" t="str">
        <f>VLOOKUP(A269,Banen!A$2:B$50,2,0)</f>
        <v>Jærv</v>
      </c>
      <c r="C269" s="41">
        <v>5</v>
      </c>
      <c r="D269" s="42">
        <v>3</v>
      </c>
      <c r="E269" s="42">
        <v>-1</v>
      </c>
      <c r="F269" s="43">
        <v>5</v>
      </c>
      <c r="G269" s="43">
        <v>3</v>
      </c>
      <c r="H269" s="43">
        <v>-1</v>
      </c>
      <c r="I269" s="44">
        <v>5</v>
      </c>
      <c r="J269" s="44">
        <v>3</v>
      </c>
      <c r="K269" s="44">
        <v>-1</v>
      </c>
      <c r="L269" s="45">
        <v>5</v>
      </c>
      <c r="M269" s="45">
        <v>3</v>
      </c>
      <c r="N269" s="45">
        <v>-1</v>
      </c>
      <c r="O269" s="46">
        <v>5</v>
      </c>
      <c r="P269" s="46">
        <v>3</v>
      </c>
      <c r="Q269" s="46">
        <v>-1</v>
      </c>
    </row>
    <row r="270" spans="1:20" ht="15.75" customHeight="1" x14ac:dyDescent="0.35">
      <c r="A270" s="25">
        <f t="shared" si="5"/>
        <v>4</v>
      </c>
      <c r="B270" s="26" t="str">
        <f>VLOOKUP(A270,Banen!A$2:B$50,2,0)</f>
        <v>Mårhund</v>
      </c>
      <c r="C270" s="41">
        <v>5</v>
      </c>
      <c r="D270" s="42">
        <v>3</v>
      </c>
      <c r="E270" s="42">
        <v>-1</v>
      </c>
      <c r="F270" s="43">
        <v>5</v>
      </c>
      <c r="G270" s="43">
        <v>3</v>
      </c>
      <c r="H270" s="43">
        <v>-1</v>
      </c>
      <c r="I270" s="44">
        <v>5</v>
      </c>
      <c r="J270" s="44">
        <v>3</v>
      </c>
      <c r="K270" s="44">
        <v>-1</v>
      </c>
      <c r="L270" s="45">
        <v>5</v>
      </c>
      <c r="M270" s="45">
        <v>3</v>
      </c>
      <c r="N270" s="45">
        <v>-1</v>
      </c>
      <c r="O270" s="46">
        <v>5</v>
      </c>
      <c r="P270" s="46">
        <v>3</v>
      </c>
      <c r="Q270" s="46">
        <v>-1</v>
      </c>
    </row>
    <row r="271" spans="1:20" ht="15.75" customHeight="1" x14ac:dyDescent="0.35">
      <c r="A271" s="25">
        <f t="shared" si="5"/>
        <v>5</v>
      </c>
      <c r="B271" s="26" t="str">
        <f>VLOOKUP(A271,Banen!A$2:B$50,2,0)</f>
        <v>Bæver</v>
      </c>
      <c r="C271" s="41">
        <v>5</v>
      </c>
      <c r="D271" s="42">
        <v>3</v>
      </c>
      <c r="E271" s="42">
        <v>-1</v>
      </c>
      <c r="F271" s="43">
        <v>5</v>
      </c>
      <c r="G271" s="43">
        <v>3</v>
      </c>
      <c r="H271" s="43">
        <v>-1</v>
      </c>
      <c r="I271" s="44">
        <v>5</v>
      </c>
      <c r="J271" s="44">
        <v>3</v>
      </c>
      <c r="K271" s="44">
        <v>-1</v>
      </c>
      <c r="L271" s="45">
        <v>5</v>
      </c>
      <c r="M271" s="45">
        <v>3</v>
      </c>
      <c r="N271" s="45">
        <v>-1</v>
      </c>
      <c r="O271" s="46">
        <v>5</v>
      </c>
      <c r="P271" s="46">
        <v>3</v>
      </c>
      <c r="Q271" s="46">
        <v>-1</v>
      </c>
    </row>
    <row r="272" spans="1:20" ht="15.75" customHeight="1" x14ac:dyDescent="0.35">
      <c r="A272" s="25">
        <f t="shared" si="5"/>
        <v>6</v>
      </c>
      <c r="B272" s="26" t="str">
        <f>VLOOKUP(A272,Banen!A$2:B$50,2,0)</f>
        <v>Buk</v>
      </c>
      <c r="C272" s="41">
        <v>5</v>
      </c>
      <c r="D272" s="42">
        <v>3</v>
      </c>
      <c r="E272" s="42">
        <v>-1</v>
      </c>
      <c r="F272" s="43">
        <v>5</v>
      </c>
      <c r="G272" s="43">
        <v>3</v>
      </c>
      <c r="H272" s="43">
        <v>-1</v>
      </c>
      <c r="I272" s="44">
        <v>5</v>
      </c>
      <c r="J272" s="44">
        <v>3</v>
      </c>
      <c r="K272" s="44">
        <v>-1</v>
      </c>
      <c r="L272" s="45">
        <v>5</v>
      </c>
      <c r="M272" s="45">
        <v>3</v>
      </c>
      <c r="N272" s="45">
        <v>-1</v>
      </c>
      <c r="O272" s="46">
        <v>5</v>
      </c>
      <c r="P272" s="46">
        <v>3</v>
      </c>
      <c r="Q272" s="46">
        <v>-1</v>
      </c>
    </row>
    <row r="273" spans="1:17" ht="15.75" customHeight="1" x14ac:dyDescent="0.35">
      <c r="A273" s="25">
        <f t="shared" si="5"/>
        <v>7</v>
      </c>
      <c r="B273" s="26" t="str">
        <f>VLOOKUP(A273,Banen!A$2:B$50,2,0)</f>
        <v>Gimse</v>
      </c>
      <c r="C273" s="41">
        <v>5</v>
      </c>
      <c r="D273" s="42">
        <v>3</v>
      </c>
      <c r="E273" s="42">
        <v>-1</v>
      </c>
      <c r="F273" s="43">
        <v>5</v>
      </c>
      <c r="G273" s="43">
        <v>3</v>
      </c>
      <c r="H273" s="43">
        <v>-1</v>
      </c>
      <c r="I273" s="44">
        <v>5</v>
      </c>
      <c r="J273" s="44">
        <v>3</v>
      </c>
      <c r="K273" s="44">
        <v>-1</v>
      </c>
      <c r="L273" s="45">
        <v>5</v>
      </c>
      <c r="M273" s="45">
        <v>3</v>
      </c>
      <c r="N273" s="45">
        <v>-1</v>
      </c>
      <c r="O273" s="46">
        <v>5</v>
      </c>
      <c r="P273" s="46">
        <v>3</v>
      </c>
      <c r="Q273" s="46">
        <v>-1</v>
      </c>
    </row>
    <row r="274" spans="1:17" ht="15.75" customHeight="1" x14ac:dyDescent="0.35">
      <c r="A274" s="25">
        <f t="shared" si="5"/>
        <v>8</v>
      </c>
      <c r="B274" s="26" t="str">
        <f>VLOOKUP(A274,Banen!A$2:B$50,2,0)</f>
        <v>Ræv</v>
      </c>
      <c r="C274" s="41">
        <v>5</v>
      </c>
      <c r="D274" s="42">
        <v>3</v>
      </c>
      <c r="E274" s="42">
        <v>-1</v>
      </c>
      <c r="F274" s="43">
        <v>5</v>
      </c>
      <c r="G274" s="43">
        <v>3</v>
      </c>
      <c r="H274" s="43">
        <v>-1</v>
      </c>
      <c r="I274" s="44">
        <v>5</v>
      </c>
      <c r="J274" s="44">
        <v>3</v>
      </c>
      <c r="K274" s="44">
        <v>-1</v>
      </c>
      <c r="L274" s="45">
        <v>5</v>
      </c>
      <c r="M274" s="45">
        <v>3</v>
      </c>
      <c r="N274" s="45">
        <v>-1</v>
      </c>
      <c r="O274" s="46">
        <v>5</v>
      </c>
      <c r="P274" s="46">
        <v>3</v>
      </c>
      <c r="Q274" s="46">
        <v>-1</v>
      </c>
    </row>
    <row r="275" spans="1:17" ht="15.75" customHeight="1" x14ac:dyDescent="0.35">
      <c r="A275" s="25">
        <f t="shared" si="5"/>
        <v>9</v>
      </c>
      <c r="B275" s="26" t="str">
        <f>VLOOKUP(A275,Banen!A$2:B$50,2,0)</f>
        <v>Tjur</v>
      </c>
      <c r="C275" s="41">
        <v>5</v>
      </c>
      <c r="D275" s="42">
        <v>3</v>
      </c>
      <c r="E275" s="42">
        <v>-1</v>
      </c>
      <c r="F275" s="43">
        <v>5</v>
      </c>
      <c r="G275" s="43">
        <v>3</v>
      </c>
      <c r="H275" s="43">
        <v>-1</v>
      </c>
      <c r="I275" s="44">
        <v>5</v>
      </c>
      <c r="J275" s="44">
        <v>3</v>
      </c>
      <c r="K275" s="44">
        <v>-1</v>
      </c>
      <c r="L275" s="45">
        <v>5</v>
      </c>
      <c r="M275" s="45">
        <v>3</v>
      </c>
      <c r="N275" s="45">
        <v>-1</v>
      </c>
      <c r="O275" s="46">
        <v>5</v>
      </c>
      <c r="P275" s="46">
        <v>3</v>
      </c>
      <c r="Q275" s="46">
        <v>-1</v>
      </c>
    </row>
    <row r="276" spans="1:17" ht="15.75" customHeight="1" x14ac:dyDescent="0.35">
      <c r="A276" s="25">
        <f t="shared" si="5"/>
        <v>10</v>
      </c>
      <c r="B276" s="26" t="str">
        <f>VLOOKUP(A276,Banen!A$2:B$50,2,0)</f>
        <v>Vaskebjørn</v>
      </c>
      <c r="C276" s="41">
        <v>5</v>
      </c>
      <c r="D276" s="42">
        <v>3</v>
      </c>
      <c r="E276" s="42">
        <v>-1</v>
      </c>
      <c r="F276" s="43">
        <v>5</v>
      </c>
      <c r="G276" s="43">
        <v>3</v>
      </c>
      <c r="H276" s="43">
        <v>-1</v>
      </c>
      <c r="I276" s="44">
        <v>5</v>
      </c>
      <c r="J276" s="44">
        <v>3</v>
      </c>
      <c r="K276" s="44">
        <v>-1</v>
      </c>
      <c r="L276" s="45">
        <v>5</v>
      </c>
      <c r="M276" s="45">
        <v>3</v>
      </c>
      <c r="N276" s="45">
        <v>-1</v>
      </c>
      <c r="O276" s="46">
        <v>5</v>
      </c>
      <c r="P276" s="46">
        <v>3</v>
      </c>
      <c r="Q276" s="46">
        <v>-1</v>
      </c>
    </row>
    <row r="277" spans="1:17" ht="15.75" customHeight="1" x14ac:dyDescent="0.35">
      <c r="A277" s="25">
        <f t="shared" si="5"/>
        <v>11</v>
      </c>
      <c r="B277" s="26" t="str">
        <f>VLOOKUP(A277,Banen!A$2:B$50,2,0)</f>
        <v>Kronhjort</v>
      </c>
      <c r="C277" s="41">
        <v>5</v>
      </c>
      <c r="D277" s="42">
        <v>3</v>
      </c>
      <c r="E277" s="42">
        <v>-1</v>
      </c>
      <c r="F277" s="43">
        <v>5</v>
      </c>
      <c r="G277" s="43">
        <v>3</v>
      </c>
      <c r="H277" s="43">
        <v>-1</v>
      </c>
      <c r="I277" s="44">
        <v>5</v>
      </c>
      <c r="J277" s="44">
        <v>3</v>
      </c>
      <c r="K277" s="44">
        <v>-1</v>
      </c>
      <c r="L277" s="45">
        <v>5</v>
      </c>
      <c r="M277" s="45">
        <v>3</v>
      </c>
      <c r="N277" s="45">
        <v>-1</v>
      </c>
      <c r="O277" s="46">
        <v>5</v>
      </c>
      <c r="P277" s="46">
        <v>3</v>
      </c>
      <c r="Q277" s="46">
        <v>-1</v>
      </c>
    </row>
    <row r="278" spans="1:17" ht="15.75" customHeight="1" x14ac:dyDescent="0.35">
      <c r="A278" s="25">
        <f t="shared" si="5"/>
        <v>12</v>
      </c>
      <c r="B278" s="26" t="str">
        <f>VLOOKUP(A278,Banen!A$2:B$50,2,0)</f>
        <v>Dåhjort</v>
      </c>
      <c r="C278" s="41">
        <v>5</v>
      </c>
      <c r="D278" s="42">
        <v>3</v>
      </c>
      <c r="E278" s="42">
        <v>-1</v>
      </c>
      <c r="F278" s="43">
        <v>5</v>
      </c>
      <c r="G278" s="43">
        <v>3</v>
      </c>
      <c r="H278" s="43">
        <v>-1</v>
      </c>
      <c r="I278" s="44">
        <v>5</v>
      </c>
      <c r="J278" s="44">
        <v>3</v>
      </c>
      <c r="K278" s="44">
        <v>-1</v>
      </c>
      <c r="L278" s="45">
        <v>5</v>
      </c>
      <c r="M278" s="45">
        <v>3</v>
      </c>
      <c r="N278" s="45">
        <v>-1</v>
      </c>
      <c r="O278" s="46">
        <v>5</v>
      </c>
      <c r="P278" s="46">
        <v>3</v>
      </c>
      <c r="Q278" s="46">
        <v>-1</v>
      </c>
    </row>
    <row r="279" spans="1:17" ht="15.75" customHeight="1" x14ac:dyDescent="0.35">
      <c r="A279" s="25">
        <f t="shared" si="5"/>
        <v>13</v>
      </c>
      <c r="B279" s="26" t="str">
        <f>VLOOKUP(A279,Banen!A$2:B$50,2,0)</f>
        <v>Stenbuk Brun</v>
      </c>
      <c r="C279" s="41">
        <v>5</v>
      </c>
      <c r="D279" s="42">
        <v>3</v>
      </c>
      <c r="E279" s="42">
        <v>-1</v>
      </c>
      <c r="F279" s="43">
        <v>5</v>
      </c>
      <c r="G279" s="43">
        <v>3</v>
      </c>
      <c r="H279" s="43">
        <v>-1</v>
      </c>
      <c r="I279" s="44">
        <v>5</v>
      </c>
      <c r="J279" s="44">
        <v>3</v>
      </c>
      <c r="K279" s="44">
        <v>-1</v>
      </c>
      <c r="L279" s="45">
        <v>5</v>
      </c>
      <c r="M279" s="45">
        <v>3</v>
      </c>
      <c r="N279" s="45">
        <v>-1</v>
      </c>
      <c r="O279" s="46">
        <v>5</v>
      </c>
      <c r="P279" s="46">
        <v>3</v>
      </c>
      <c r="Q279" s="46">
        <v>-1</v>
      </c>
    </row>
    <row r="280" spans="1:17" ht="15.75" customHeight="1" x14ac:dyDescent="0.35">
      <c r="A280" s="25">
        <f t="shared" si="5"/>
        <v>14</v>
      </c>
      <c r="B280" s="26" t="str">
        <f>VLOOKUP(A280,Banen!A$2:B$50,2,0)</f>
        <v>And</v>
      </c>
      <c r="C280" s="41">
        <v>5</v>
      </c>
      <c r="D280" s="42">
        <v>3</v>
      </c>
      <c r="E280" s="42">
        <v>-1</v>
      </c>
      <c r="F280" s="43">
        <v>5</v>
      </c>
      <c r="G280" s="43">
        <v>3</v>
      </c>
      <c r="H280" s="43">
        <v>-1</v>
      </c>
      <c r="I280" s="44">
        <v>5</v>
      </c>
      <c r="J280" s="44">
        <v>3</v>
      </c>
      <c r="K280" s="44">
        <v>-1</v>
      </c>
      <c r="L280" s="45">
        <v>5</v>
      </c>
      <c r="M280" s="45">
        <v>3</v>
      </c>
      <c r="N280" s="45">
        <v>-1</v>
      </c>
      <c r="O280" s="46">
        <v>5</v>
      </c>
      <c r="P280" s="46">
        <v>3</v>
      </c>
      <c r="Q280" s="46">
        <v>-1</v>
      </c>
    </row>
    <row r="281" spans="1:17" ht="15.75" customHeight="1" x14ac:dyDescent="0.35">
      <c r="A281" s="25">
        <f t="shared" si="5"/>
        <v>15</v>
      </c>
      <c r="B281" s="26" t="str">
        <f>VLOOKUP(A281,Banen!A$2:B$50,2,0)</f>
        <v>Kalkun</v>
      </c>
      <c r="C281" s="41">
        <v>5</v>
      </c>
      <c r="D281" s="42">
        <v>3</v>
      </c>
      <c r="E281" s="42">
        <v>-1</v>
      </c>
      <c r="F281" s="43">
        <v>5</v>
      </c>
      <c r="G281" s="43">
        <v>3</v>
      </c>
      <c r="H281" s="43">
        <v>-1</v>
      </c>
      <c r="I281" s="44">
        <v>5</v>
      </c>
      <c r="J281" s="44">
        <v>3</v>
      </c>
      <c r="K281" s="44">
        <v>-1</v>
      </c>
      <c r="L281" s="45">
        <v>5</v>
      </c>
      <c r="M281" s="45">
        <v>3</v>
      </c>
      <c r="N281" s="45">
        <v>-1</v>
      </c>
      <c r="O281" s="46">
        <v>5</v>
      </c>
      <c r="P281" s="46">
        <v>3</v>
      </c>
      <c r="Q281" s="46">
        <v>-1</v>
      </c>
    </row>
    <row r="282" spans="1:17" ht="15.75" customHeight="1" x14ac:dyDescent="0.35">
      <c r="A282" s="25">
        <f t="shared" si="5"/>
        <v>16</v>
      </c>
      <c r="B282" s="26" t="str">
        <f>VLOOKUP(A282,Banen!A$2:B$50,2,0)</f>
        <v>Orne</v>
      </c>
      <c r="C282" s="41">
        <v>5</v>
      </c>
      <c r="D282" s="42">
        <v>3</v>
      </c>
      <c r="E282" s="42">
        <v>-1</v>
      </c>
      <c r="F282" s="43">
        <v>5</v>
      </c>
      <c r="G282" s="43">
        <v>3</v>
      </c>
      <c r="H282" s="43">
        <v>-1</v>
      </c>
      <c r="I282" s="44">
        <v>5</v>
      </c>
      <c r="J282" s="44">
        <v>3</v>
      </c>
      <c r="K282" s="44">
        <v>-1</v>
      </c>
      <c r="L282" s="45">
        <v>5</v>
      </c>
      <c r="M282" s="45">
        <v>3</v>
      </c>
      <c r="N282" s="45">
        <v>-1</v>
      </c>
      <c r="O282" s="46">
        <v>5</v>
      </c>
      <c r="P282" s="46">
        <v>3</v>
      </c>
      <c r="Q282" s="46">
        <v>-1</v>
      </c>
    </row>
    <row r="283" spans="1:17" ht="15.75" customHeight="1" x14ac:dyDescent="0.35">
      <c r="A283" s="25">
        <f t="shared" si="5"/>
        <v>17</v>
      </c>
      <c r="B283" s="26" t="str">
        <f>VLOOKUP(A283,Banen!A$2:B$50,2,0)</f>
        <v>Gås</v>
      </c>
      <c r="C283" s="41">
        <v>5</v>
      </c>
      <c r="D283" s="42">
        <v>3</v>
      </c>
      <c r="E283" s="42">
        <v>-1</v>
      </c>
      <c r="F283" s="43">
        <v>5</v>
      </c>
      <c r="G283" s="43">
        <v>3</v>
      </c>
      <c r="H283" s="43">
        <v>-1</v>
      </c>
      <c r="I283" s="44">
        <v>5</v>
      </c>
      <c r="J283" s="44">
        <v>3</v>
      </c>
      <c r="K283" s="44">
        <v>-1</v>
      </c>
      <c r="L283" s="45">
        <v>5</v>
      </c>
      <c r="M283" s="45">
        <v>3</v>
      </c>
      <c r="N283" s="45">
        <v>-1</v>
      </c>
      <c r="O283" s="46">
        <v>5</v>
      </c>
      <c r="P283" s="46">
        <v>3</v>
      </c>
      <c r="Q283" s="46">
        <v>-1</v>
      </c>
    </row>
    <row r="284" spans="1:17" ht="15.75" customHeight="1" x14ac:dyDescent="0.35">
      <c r="A284" s="25">
        <f t="shared" si="5"/>
        <v>18</v>
      </c>
      <c r="B284" s="26" t="str">
        <f>VLOOKUP(A284,Banen!A$2:B$50,2,0)</f>
        <v>Stenbuk Hvid</v>
      </c>
      <c r="C284" s="41">
        <v>5</v>
      </c>
      <c r="D284" s="42">
        <v>3</v>
      </c>
      <c r="E284" s="42">
        <v>-1</v>
      </c>
      <c r="F284" s="43">
        <v>5</v>
      </c>
      <c r="G284" s="43">
        <v>3</v>
      </c>
      <c r="H284" s="43">
        <v>-1</v>
      </c>
      <c r="I284" s="44">
        <v>5</v>
      </c>
      <c r="J284" s="44">
        <v>3</v>
      </c>
      <c r="K284" s="44">
        <v>-1</v>
      </c>
      <c r="L284" s="45">
        <v>5</v>
      </c>
      <c r="M284" s="45">
        <v>3</v>
      </c>
      <c r="N284" s="45">
        <v>-1</v>
      </c>
      <c r="O284" s="46">
        <v>5</v>
      </c>
      <c r="P284" s="46">
        <v>3</v>
      </c>
      <c r="Q284" s="46">
        <v>-1</v>
      </c>
    </row>
    <row r="285" spans="1:17" ht="15.75" customHeight="1" x14ac:dyDescent="0.35">
      <c r="A285" s="25">
        <f t="shared" si="5"/>
        <v>19</v>
      </c>
      <c r="B285" s="26" t="str">
        <f>VLOOKUP(A285,Banen!A$2:B$50,2,0)</f>
        <v>Muflon</v>
      </c>
      <c r="C285" s="41">
        <v>5</v>
      </c>
      <c r="D285" s="42">
        <v>3</v>
      </c>
      <c r="E285" s="42">
        <v>-1</v>
      </c>
      <c r="F285" s="43">
        <v>5</v>
      </c>
      <c r="G285" s="43">
        <v>3</v>
      </c>
      <c r="H285" s="43">
        <v>-1</v>
      </c>
      <c r="I285" s="44">
        <v>5</v>
      </c>
      <c r="J285" s="44">
        <v>3</v>
      </c>
      <c r="K285" s="44">
        <v>-1</v>
      </c>
      <c r="L285" s="45">
        <v>5</v>
      </c>
      <c r="M285" s="45">
        <v>3</v>
      </c>
      <c r="N285" s="45">
        <v>-1</v>
      </c>
      <c r="O285" s="46">
        <v>5</v>
      </c>
      <c r="P285" s="46">
        <v>3</v>
      </c>
      <c r="Q285" s="46">
        <v>-1</v>
      </c>
    </row>
    <row r="286" spans="1:17" ht="15.75" customHeight="1" x14ac:dyDescent="0.35">
      <c r="A286" s="25">
        <f t="shared" si="5"/>
        <v>20</v>
      </c>
      <c r="B286" s="26" t="str">
        <f>VLOOKUP(A286,Banen!A$2:B$50,2,0)</f>
        <v>Rensdyr</v>
      </c>
      <c r="C286" s="41">
        <v>5</v>
      </c>
      <c r="D286" s="42">
        <v>3</v>
      </c>
      <c r="E286" s="42">
        <v>-1</v>
      </c>
      <c r="F286" s="43">
        <v>5</v>
      </c>
      <c r="G286" s="43">
        <v>3</v>
      </c>
      <c r="H286" s="43">
        <v>-1</v>
      </c>
      <c r="I286" s="44">
        <v>5</v>
      </c>
      <c r="J286" s="44">
        <v>3</v>
      </c>
      <c r="K286" s="44">
        <v>-1</v>
      </c>
      <c r="L286" s="45">
        <v>5</v>
      </c>
      <c r="M286" s="45">
        <v>3</v>
      </c>
      <c r="N286" s="45">
        <v>-1</v>
      </c>
      <c r="O286" s="46">
        <v>5</v>
      </c>
      <c r="P286" s="46">
        <v>3</v>
      </c>
      <c r="Q286" s="46">
        <v>-1</v>
      </c>
    </row>
    <row r="287" spans="1:17" ht="15.75" customHeight="1" x14ac:dyDescent="0.35">
      <c r="A287" s="25">
        <f t="shared" si="5"/>
        <v>21</v>
      </c>
      <c r="B287" s="26" t="str">
        <f>VLOOKUP(A287,Banen!A$2:B$50,2,0)</f>
        <v>Kok</v>
      </c>
      <c r="C287" s="41">
        <v>5</v>
      </c>
      <c r="D287" s="42">
        <v>3</v>
      </c>
      <c r="E287" s="42">
        <v>-1</v>
      </c>
      <c r="F287" s="43">
        <v>5</v>
      </c>
      <c r="G287" s="43">
        <v>3</v>
      </c>
      <c r="H287" s="43">
        <v>-1</v>
      </c>
      <c r="I287" s="44">
        <v>5</v>
      </c>
      <c r="J287" s="44">
        <v>3</v>
      </c>
      <c r="K287" s="44">
        <v>-1</v>
      </c>
      <c r="L287" s="45">
        <v>5</v>
      </c>
      <c r="M287" s="45">
        <v>3</v>
      </c>
      <c r="N287" s="45">
        <v>-1</v>
      </c>
      <c r="O287" s="46">
        <v>5</v>
      </c>
      <c r="P287" s="46">
        <v>3</v>
      </c>
      <c r="Q287" s="46">
        <v>-1</v>
      </c>
    </row>
    <row r="288" spans="1:17" ht="15.75" customHeight="1" x14ac:dyDescent="0.35">
      <c r="A288" s="25">
        <f t="shared" si="5"/>
        <v>22</v>
      </c>
      <c r="B288" s="26" t="str">
        <f>VLOOKUP(A288,Banen!A$2:B$50,2,0)</f>
        <v>Bæver</v>
      </c>
      <c r="C288" s="41">
        <v>5</v>
      </c>
      <c r="D288" s="42">
        <v>3</v>
      </c>
      <c r="E288" s="42">
        <v>-1</v>
      </c>
      <c r="F288" s="43">
        <v>5</v>
      </c>
      <c r="G288" s="43">
        <v>3</v>
      </c>
      <c r="H288" s="43">
        <v>-1</v>
      </c>
      <c r="I288" s="44">
        <v>5</v>
      </c>
      <c r="J288" s="44">
        <v>3</v>
      </c>
      <c r="K288" s="44">
        <v>-1</v>
      </c>
      <c r="L288" s="45">
        <v>5</v>
      </c>
      <c r="M288" s="45">
        <v>3</v>
      </c>
      <c r="N288" s="45">
        <v>-1</v>
      </c>
      <c r="O288" s="46">
        <v>5</v>
      </c>
      <c r="P288" s="46">
        <v>3</v>
      </c>
      <c r="Q288" s="46">
        <v>-1</v>
      </c>
    </row>
    <row r="289" spans="1:19" ht="15.75" customHeight="1" x14ac:dyDescent="0.35">
      <c r="A289" s="25">
        <f t="shared" si="5"/>
        <v>23</v>
      </c>
      <c r="B289" s="26" t="str">
        <f>VLOOKUP(A289,Banen!A$2:B$50,2,0)</f>
        <v>Ulv</v>
      </c>
      <c r="C289" s="41">
        <v>5</v>
      </c>
      <c r="D289" s="42">
        <v>3</v>
      </c>
      <c r="E289" s="42">
        <v>-1</v>
      </c>
      <c r="F289" s="43">
        <v>5</v>
      </c>
      <c r="G289" s="43">
        <v>3</v>
      </c>
      <c r="H289" s="43">
        <v>-1</v>
      </c>
      <c r="I289" s="44">
        <v>5</v>
      </c>
      <c r="J289" s="44">
        <v>3</v>
      </c>
      <c r="K289" s="44">
        <v>-1</v>
      </c>
      <c r="L289" s="45">
        <v>5</v>
      </c>
      <c r="M289" s="45">
        <v>3</v>
      </c>
      <c r="N289" s="45">
        <v>-1</v>
      </c>
      <c r="O289" s="46">
        <v>5</v>
      </c>
      <c r="P289" s="46">
        <v>3</v>
      </c>
      <c r="Q289" s="46">
        <v>-1</v>
      </c>
    </row>
    <row r="290" spans="1:19" ht="15.75" customHeight="1" x14ac:dyDescent="0.35">
      <c r="A290" s="25">
        <f t="shared" si="5"/>
        <v>24</v>
      </c>
      <c r="B290" s="26" t="str">
        <f>VLOOKUP(A290,Banen!A$2:B$50,2,0)</f>
        <v>Grævling</v>
      </c>
      <c r="C290" s="41">
        <v>5</v>
      </c>
      <c r="D290" s="42">
        <v>3</v>
      </c>
      <c r="E290" s="42">
        <v>-1</v>
      </c>
      <c r="F290" s="43">
        <v>5</v>
      </c>
      <c r="G290" s="43">
        <v>3</v>
      </c>
      <c r="H290" s="43">
        <v>-1</v>
      </c>
      <c r="I290" s="44">
        <v>5</v>
      </c>
      <c r="J290" s="44">
        <v>3</v>
      </c>
      <c r="K290" s="44">
        <v>-1</v>
      </c>
      <c r="L290" s="45">
        <v>5</v>
      </c>
      <c r="M290" s="45">
        <v>3</v>
      </c>
      <c r="N290" s="45">
        <v>-1</v>
      </c>
      <c r="O290" s="46">
        <v>5</v>
      </c>
      <c r="P290" s="46">
        <v>3</v>
      </c>
      <c r="Q290" s="46">
        <v>-1</v>
      </c>
    </row>
    <row r="291" spans="1:19" ht="15.75" customHeight="1" x14ac:dyDescent="0.35">
      <c r="A291" s="25">
        <f t="shared" si="5"/>
        <v>25</v>
      </c>
      <c r="B291" s="26" t="str">
        <f>VLOOKUP(A291,Banen!A$2:B$50,2,0)</f>
        <v>Urfugl</v>
      </c>
      <c r="C291" s="41">
        <v>5</v>
      </c>
      <c r="D291" s="42">
        <v>3</v>
      </c>
      <c r="E291" s="42">
        <v>-1</v>
      </c>
      <c r="F291" s="43">
        <v>5</v>
      </c>
      <c r="G291" s="43">
        <v>3</v>
      </c>
      <c r="H291" s="43">
        <v>-1</v>
      </c>
      <c r="I291" s="44">
        <v>5</v>
      </c>
      <c r="J291" s="44">
        <v>3</v>
      </c>
      <c r="K291" s="44">
        <v>-1</v>
      </c>
      <c r="L291" s="45">
        <v>5</v>
      </c>
      <c r="M291" s="45">
        <v>3</v>
      </c>
      <c r="N291" s="45">
        <v>-1</v>
      </c>
      <c r="O291" s="46">
        <v>5</v>
      </c>
      <c r="P291" s="46">
        <v>3</v>
      </c>
      <c r="Q291" s="46">
        <v>-1</v>
      </c>
    </row>
    <row r="292" spans="1:19" ht="15.75" customHeight="1" x14ac:dyDescent="0.35">
      <c r="A292" s="25">
        <f t="shared" si="5"/>
        <v>26</v>
      </c>
      <c r="B292" s="26" t="str">
        <f>VLOOKUP(A292,Banen!A$2:B$50,2,0)</f>
        <v>Odder</v>
      </c>
      <c r="C292" s="41">
        <v>5</v>
      </c>
      <c r="D292" s="42">
        <v>3</v>
      </c>
      <c r="E292" s="42">
        <v>-1</v>
      </c>
      <c r="F292" s="43">
        <v>5</v>
      </c>
      <c r="G292" s="43">
        <v>3</v>
      </c>
      <c r="H292" s="43">
        <v>-1</v>
      </c>
      <c r="I292" s="44">
        <v>5</v>
      </c>
      <c r="J292" s="44">
        <v>3</v>
      </c>
      <c r="K292" s="44">
        <v>-1</v>
      </c>
      <c r="L292" s="45">
        <v>5</v>
      </c>
      <c r="M292" s="45">
        <v>3</v>
      </c>
      <c r="N292" s="45">
        <v>-1</v>
      </c>
      <c r="O292" s="46">
        <v>5</v>
      </c>
      <c r="P292" s="46">
        <v>3</v>
      </c>
      <c r="Q292" s="46">
        <v>-1</v>
      </c>
    </row>
    <row r="293" spans="1:19" ht="15.75" customHeight="1" x14ac:dyDescent="0.35">
      <c r="A293" s="25">
        <f t="shared" si="5"/>
        <v>27</v>
      </c>
      <c r="B293" s="26" t="str">
        <f>VLOOKUP(A293,Banen!A$2:B$50,2,0)</f>
        <v>Rå</v>
      </c>
      <c r="C293" s="41">
        <v>5</v>
      </c>
      <c r="D293" s="42">
        <v>3</v>
      </c>
      <c r="E293" s="42">
        <v>-1</v>
      </c>
      <c r="F293" s="43">
        <v>5</v>
      </c>
      <c r="G293" s="43">
        <v>3</v>
      </c>
      <c r="H293" s="43">
        <v>-1</v>
      </c>
      <c r="I293" s="44">
        <v>5</v>
      </c>
      <c r="J293" s="44">
        <v>3</v>
      </c>
      <c r="K293" s="44">
        <v>-1</v>
      </c>
      <c r="L293" s="45">
        <v>5</v>
      </c>
      <c r="M293" s="45">
        <v>3</v>
      </c>
      <c r="N293" s="45">
        <v>-1</v>
      </c>
      <c r="O293" s="46">
        <v>5</v>
      </c>
      <c r="P293" s="46">
        <v>3</v>
      </c>
      <c r="Q293" s="46">
        <v>-1</v>
      </c>
    </row>
    <row r="294" spans="1:19" ht="15.75" customHeight="1" x14ac:dyDescent="0.35">
      <c r="A294" s="25">
        <f t="shared" si="5"/>
        <v>28</v>
      </c>
      <c r="B294" s="26" t="str">
        <f>VLOOKUP(A294,Banen!A$2:B$50,2,0)</f>
        <v>Ræv</v>
      </c>
      <c r="C294" s="41">
        <v>5</v>
      </c>
      <c r="D294" s="42">
        <v>3</v>
      </c>
      <c r="E294" s="42">
        <v>-1</v>
      </c>
      <c r="F294" s="43">
        <v>5</v>
      </c>
      <c r="G294" s="43">
        <v>3</v>
      </c>
      <c r="H294" s="43">
        <v>-1</v>
      </c>
      <c r="I294" s="44">
        <v>5</v>
      </c>
      <c r="J294" s="44">
        <v>3</v>
      </c>
      <c r="K294" s="44">
        <v>-1</v>
      </c>
      <c r="L294" s="45">
        <v>5</v>
      </c>
      <c r="M294" s="45">
        <v>3</v>
      </c>
      <c r="N294" s="45">
        <v>-1</v>
      </c>
      <c r="O294" s="46">
        <v>5</v>
      </c>
      <c r="P294" s="46">
        <v>3</v>
      </c>
      <c r="Q294" s="46">
        <v>-1</v>
      </c>
    </row>
    <row r="295" spans="1:19" ht="15.75" customHeight="1" x14ac:dyDescent="0.35">
      <c r="A295" s="25">
        <f t="shared" si="5"/>
        <v>29</v>
      </c>
      <c r="B295" s="26" t="str">
        <f>VLOOKUP(A295,Banen!A$2:B$50,2,0)</f>
        <v>Hare</v>
      </c>
      <c r="C295" s="65">
        <v>5</v>
      </c>
      <c r="D295" s="66">
        <v>3</v>
      </c>
      <c r="E295" s="66">
        <v>-1</v>
      </c>
      <c r="F295" s="67">
        <v>5</v>
      </c>
      <c r="G295" s="67">
        <v>3</v>
      </c>
      <c r="H295" s="67">
        <v>-1</v>
      </c>
      <c r="I295" s="68">
        <v>5</v>
      </c>
      <c r="J295" s="68">
        <v>3</v>
      </c>
      <c r="K295" s="68">
        <v>-1</v>
      </c>
      <c r="L295" s="69">
        <v>5</v>
      </c>
      <c r="M295" s="69">
        <v>3</v>
      </c>
      <c r="N295" s="69">
        <v>-1</v>
      </c>
      <c r="O295" s="70">
        <v>5</v>
      </c>
      <c r="P295" s="70">
        <v>3</v>
      </c>
      <c r="Q295" s="70">
        <v>-1</v>
      </c>
    </row>
    <row r="296" spans="1:19" ht="15.75" customHeight="1" x14ac:dyDescent="0.35">
      <c r="A296" s="25">
        <f t="shared" si="5"/>
        <v>30</v>
      </c>
      <c r="B296" s="26" t="str">
        <f>VLOOKUP(A296,Banen!A$2:B$50,2,0)</f>
        <v>Løbene Gris</v>
      </c>
      <c r="C296" s="59">
        <v>5</v>
      </c>
      <c r="D296" s="59">
        <v>3</v>
      </c>
      <c r="E296" s="59">
        <v>-1</v>
      </c>
      <c r="F296" s="60">
        <v>5</v>
      </c>
      <c r="G296" s="60">
        <v>3</v>
      </c>
      <c r="H296" s="60">
        <v>-1</v>
      </c>
      <c r="I296" s="61">
        <v>5</v>
      </c>
      <c r="J296" s="61">
        <v>3</v>
      </c>
      <c r="K296" s="61">
        <v>-1</v>
      </c>
      <c r="L296" s="62">
        <v>5</v>
      </c>
      <c r="M296" s="62">
        <v>3</v>
      </c>
      <c r="N296" s="62">
        <v>-1</v>
      </c>
      <c r="O296" s="63">
        <v>5</v>
      </c>
      <c r="P296" s="63">
        <v>3</v>
      </c>
      <c r="Q296" s="63">
        <v>-1</v>
      </c>
    </row>
    <row r="297" spans="1:19" ht="15.75" customHeight="1" x14ac:dyDescent="0.35">
      <c r="C297" s="27"/>
      <c r="D297" s="27"/>
      <c r="E297" s="27"/>
      <c r="F297" s="27"/>
    </row>
    <row r="299" spans="1:19" ht="15.75" customHeight="1" x14ac:dyDescent="0.35">
      <c r="B299" s="28" t="s">
        <v>63</v>
      </c>
      <c r="C299" s="83"/>
      <c r="D299" s="29"/>
      <c r="E299" s="30"/>
      <c r="F299" s="102"/>
      <c r="G299" s="103"/>
      <c r="H299" s="104"/>
      <c r="I299" s="102"/>
      <c r="J299" s="103"/>
      <c r="K299" s="104"/>
      <c r="L299" s="102"/>
      <c r="M299" s="103"/>
      <c r="N299" s="104"/>
      <c r="O299" s="102"/>
      <c r="P299" s="103"/>
      <c r="Q299" s="104"/>
      <c r="R299" s="105" t="str">
        <f>Startliste!A4</f>
        <v>JLT 22796394</v>
      </c>
      <c r="S299" s="105"/>
    </row>
    <row r="300" spans="1:19" ht="15.75" customHeight="1" x14ac:dyDescent="0.35">
      <c r="B300" s="28" t="s">
        <v>64</v>
      </c>
      <c r="C300" s="83"/>
      <c r="D300" s="29"/>
      <c r="E300" s="30"/>
      <c r="F300" s="102"/>
      <c r="G300" s="103"/>
      <c r="H300" s="104"/>
      <c r="I300" s="102"/>
      <c r="J300" s="103"/>
      <c r="K300" s="104"/>
      <c r="L300" s="102"/>
      <c r="M300" s="103"/>
      <c r="N300" s="104"/>
      <c r="O300" s="102"/>
      <c r="P300" s="103"/>
      <c r="Q300" s="104"/>
      <c r="R300" s="105"/>
      <c r="S300" s="105"/>
    </row>
    <row r="301" spans="1:19" ht="15.75" customHeight="1" x14ac:dyDescent="0.35">
      <c r="B301" s="28" t="s">
        <v>65</v>
      </c>
      <c r="C301" s="83"/>
      <c r="D301" s="31"/>
      <c r="E301" s="30"/>
      <c r="F301" s="102"/>
      <c r="G301" s="103"/>
      <c r="H301" s="104"/>
      <c r="I301" s="102"/>
      <c r="J301" s="103"/>
      <c r="K301" s="104"/>
      <c r="L301" s="102"/>
      <c r="M301" s="103"/>
      <c r="N301" s="104"/>
      <c r="O301" s="102"/>
      <c r="P301" s="103"/>
      <c r="Q301" s="104"/>
      <c r="R301" s="105"/>
      <c r="S301" s="105"/>
    </row>
    <row r="302" spans="1:19" ht="15.75" customHeight="1" x14ac:dyDescent="0.35">
      <c r="B302" s="2"/>
      <c r="C302" s="2"/>
      <c r="D302" s="2"/>
      <c r="E302" s="2"/>
      <c r="F302" s="2"/>
      <c r="G302" s="2"/>
      <c r="H302" s="2"/>
      <c r="I302" s="2"/>
      <c r="J302" s="2"/>
      <c r="K302" s="2"/>
      <c r="L302" s="2"/>
      <c r="M302" s="2"/>
      <c r="N302" s="2"/>
      <c r="O302" s="2"/>
      <c r="P302" s="2"/>
      <c r="Q302" s="2"/>
      <c r="R302" s="105"/>
      <c r="S302" s="105"/>
    </row>
    <row r="303" spans="1:19" ht="15.75" customHeight="1" x14ac:dyDescent="0.35">
      <c r="B303" s="28" t="s">
        <v>66</v>
      </c>
      <c r="C303" s="102"/>
      <c r="D303" s="103"/>
      <c r="E303" s="104"/>
      <c r="F303" s="102"/>
      <c r="G303" s="103"/>
      <c r="H303" s="104"/>
      <c r="I303" s="102"/>
      <c r="J303" s="103"/>
      <c r="K303" s="104"/>
      <c r="L303" s="102"/>
      <c r="M303" s="103"/>
      <c r="N303" s="104"/>
      <c r="O303" s="102"/>
      <c r="P303" s="103"/>
      <c r="Q303" s="104"/>
      <c r="R303" s="105"/>
      <c r="S303" s="105"/>
    </row>
    <row r="307" spans="1:20" ht="15.75" customHeight="1" x14ac:dyDescent="0.35">
      <c r="A307" s="108" t="s">
        <v>69</v>
      </c>
      <c r="B307" s="109"/>
      <c r="C307" s="109"/>
      <c r="D307" s="109"/>
      <c r="E307" s="109"/>
      <c r="F307" s="109"/>
      <c r="G307" s="109"/>
      <c r="H307" s="109"/>
      <c r="I307" s="109"/>
      <c r="J307" s="109"/>
      <c r="K307" s="109"/>
      <c r="L307" s="109"/>
    </row>
    <row r="308" spans="1:20" ht="15.75" customHeight="1" x14ac:dyDescent="0.35">
      <c r="A308" s="109"/>
      <c r="B308" s="109"/>
      <c r="C308" s="109"/>
      <c r="D308" s="109"/>
      <c r="E308" s="109"/>
      <c r="F308" s="109"/>
      <c r="G308" s="109"/>
      <c r="H308" s="109"/>
      <c r="I308" s="109"/>
      <c r="J308" s="109"/>
      <c r="K308" s="109"/>
      <c r="L308" s="109"/>
    </row>
    <row r="309" spans="1:20" ht="15.75" customHeight="1" x14ac:dyDescent="0.35">
      <c r="A309" s="108" t="s">
        <v>70</v>
      </c>
      <c r="B309" s="109"/>
      <c r="C309" s="109"/>
      <c r="D309" s="109"/>
      <c r="E309" s="109"/>
      <c r="F309" s="109"/>
      <c r="G309" s="109"/>
      <c r="H309" s="109"/>
      <c r="I309" s="109"/>
      <c r="J309" s="109"/>
      <c r="K309" s="109"/>
      <c r="L309" s="109"/>
    </row>
    <row r="310" spans="1:20" ht="15.75" customHeight="1" x14ac:dyDescent="0.35">
      <c r="A310" s="109"/>
      <c r="B310" s="109"/>
      <c r="C310" s="109"/>
      <c r="D310" s="109"/>
      <c r="E310" s="109"/>
      <c r="F310" s="109"/>
      <c r="G310" s="109"/>
      <c r="H310" s="109"/>
      <c r="I310" s="109"/>
      <c r="J310" s="109"/>
      <c r="K310" s="109"/>
      <c r="L310" s="109"/>
    </row>
    <row r="311" spans="1:20" ht="15.75" customHeight="1" x14ac:dyDescent="0.55000000000000004">
      <c r="A311" s="87"/>
      <c r="B311" s="87"/>
      <c r="C311" s="87"/>
      <c r="D311" s="87"/>
      <c r="E311" s="87"/>
      <c r="F311" s="87"/>
      <c r="G311" s="87"/>
      <c r="H311" s="87"/>
      <c r="I311" s="87"/>
      <c r="J311" s="87"/>
      <c r="K311" s="87"/>
      <c r="L311" s="87"/>
    </row>
    <row r="313" spans="1:20" ht="15.75" customHeight="1" x14ac:dyDescent="0.35">
      <c r="B313" s="3" t="s">
        <v>60</v>
      </c>
    </row>
    <row r="314" spans="1:20" ht="15.75" customHeight="1" x14ac:dyDescent="0.35">
      <c r="B314" s="3">
        <f>B263+1</f>
        <v>7</v>
      </c>
    </row>
    <row r="315" spans="1:20" ht="15.75" customHeight="1" x14ac:dyDescent="0.35">
      <c r="A315" s="22"/>
      <c r="B315" s="23"/>
      <c r="C315" s="99">
        <f>Startliste!C33</f>
        <v>31</v>
      </c>
      <c r="D315" s="99"/>
      <c r="E315" s="99"/>
      <c r="F315" s="99">
        <f>Startliste!C34</f>
        <v>32</v>
      </c>
      <c r="G315" s="99"/>
      <c r="H315" s="99"/>
      <c r="I315" s="99">
        <f>Startliste!C35</f>
        <v>33</v>
      </c>
      <c r="J315" s="99"/>
      <c r="K315" s="99"/>
      <c r="L315" s="99">
        <f>Startliste!C36</f>
        <v>34</v>
      </c>
      <c r="M315" s="99"/>
      <c r="N315" s="99"/>
      <c r="O315" s="99">
        <f>Startliste!C37</f>
        <v>35</v>
      </c>
      <c r="P315" s="99"/>
      <c r="Q315" s="99"/>
    </row>
    <row r="316" spans="1:20" ht="15.75" customHeight="1" x14ac:dyDescent="0.35">
      <c r="A316" s="22"/>
      <c r="B316" s="23"/>
      <c r="C316" s="107" t="str">
        <f>Startliste!D33</f>
        <v>Lars Kristensen</v>
      </c>
      <c r="D316" s="107"/>
      <c r="E316" s="107"/>
      <c r="F316" s="107" t="str">
        <f>Startliste!D34</f>
        <v>Heine Larsen</v>
      </c>
      <c r="G316" s="107"/>
      <c r="H316" s="107"/>
      <c r="I316" s="107" t="str">
        <f>Startliste!D35</f>
        <v>Rasmus Bjarke Thomsen</v>
      </c>
      <c r="J316" s="107"/>
      <c r="K316" s="107"/>
      <c r="L316" s="107" t="str">
        <f>Startliste!D36</f>
        <v>Bent Frede Clausen</v>
      </c>
      <c r="M316" s="107"/>
      <c r="N316" s="107"/>
      <c r="O316" s="107" t="str">
        <f>Startliste!D37</f>
        <v>Lissi Capion</v>
      </c>
      <c r="P316" s="107"/>
      <c r="Q316" s="107"/>
    </row>
    <row r="317" spans="1:20" ht="15.75" customHeight="1" x14ac:dyDescent="0.35">
      <c r="A317" s="85" t="s">
        <v>61</v>
      </c>
      <c r="B317" s="24" t="s">
        <v>62</v>
      </c>
      <c r="C317" s="107"/>
      <c r="D317" s="107"/>
      <c r="E317" s="107"/>
      <c r="F317" s="107"/>
      <c r="G317" s="107"/>
      <c r="H317" s="107"/>
      <c r="I317" s="107"/>
      <c r="J317" s="107"/>
      <c r="K317" s="107"/>
      <c r="L317" s="107"/>
      <c r="M317" s="107"/>
      <c r="N317" s="107"/>
      <c r="O317" s="107"/>
      <c r="P317" s="107"/>
      <c r="Q317" s="107"/>
      <c r="R317" s="5"/>
      <c r="S317" s="2"/>
      <c r="T317" s="2"/>
    </row>
    <row r="318" spans="1:20" ht="15.75" customHeight="1" x14ac:dyDescent="0.35">
      <c r="A318" s="25">
        <v>1</v>
      </c>
      <c r="B318" s="26" t="str">
        <f>VLOOKUP(A318,Banen!A$2:B$50,2,0)</f>
        <v>Muflon</v>
      </c>
      <c r="C318" s="59">
        <v>5</v>
      </c>
      <c r="D318" s="59">
        <v>3</v>
      </c>
      <c r="E318" s="59">
        <v>-1</v>
      </c>
      <c r="F318" s="60">
        <v>5</v>
      </c>
      <c r="G318" s="60">
        <v>3</v>
      </c>
      <c r="H318" s="60">
        <v>-1</v>
      </c>
      <c r="I318" s="61">
        <v>5</v>
      </c>
      <c r="J318" s="61">
        <v>3</v>
      </c>
      <c r="K318" s="61">
        <v>-1</v>
      </c>
      <c r="L318" s="62">
        <v>5</v>
      </c>
      <c r="M318" s="62">
        <v>3</v>
      </c>
      <c r="N318" s="62">
        <v>-1</v>
      </c>
      <c r="O318" s="63">
        <v>5</v>
      </c>
      <c r="P318" s="63">
        <v>3</v>
      </c>
      <c r="Q318" s="63">
        <v>-1</v>
      </c>
    </row>
    <row r="319" spans="1:20" ht="15.75" customHeight="1" x14ac:dyDescent="0.35">
      <c r="A319" s="25">
        <f>A318+1</f>
        <v>2</v>
      </c>
      <c r="B319" s="26" t="str">
        <f>VLOOKUP(A319,Banen!A$2:B$50,2,0)</f>
        <v>Kok</v>
      </c>
      <c r="C319" s="53">
        <v>5</v>
      </c>
      <c r="D319" s="54">
        <v>3</v>
      </c>
      <c r="E319" s="54">
        <v>-1</v>
      </c>
      <c r="F319" s="55">
        <v>5</v>
      </c>
      <c r="G319" s="55">
        <v>3</v>
      </c>
      <c r="H319" s="55">
        <v>-1</v>
      </c>
      <c r="I319" s="56">
        <v>5</v>
      </c>
      <c r="J319" s="56">
        <v>3</v>
      </c>
      <c r="K319" s="56">
        <v>-1</v>
      </c>
      <c r="L319" s="57">
        <v>5</v>
      </c>
      <c r="M319" s="57">
        <v>3</v>
      </c>
      <c r="N319" s="57">
        <v>-1</v>
      </c>
      <c r="O319" s="58">
        <v>5</v>
      </c>
      <c r="P319" s="58">
        <v>3</v>
      </c>
      <c r="Q319" s="58">
        <v>-1</v>
      </c>
    </row>
    <row r="320" spans="1:20" ht="15.75" customHeight="1" x14ac:dyDescent="0.35">
      <c r="A320" s="25">
        <f t="shared" ref="A320:A347" si="6">A319+1</f>
        <v>3</v>
      </c>
      <c r="B320" s="26" t="str">
        <f>VLOOKUP(A320,Banen!A$2:B$50,2,0)</f>
        <v>Jærv</v>
      </c>
      <c r="C320" s="41">
        <v>5</v>
      </c>
      <c r="D320" s="42">
        <v>3</v>
      </c>
      <c r="E320" s="42">
        <v>-1</v>
      </c>
      <c r="F320" s="43">
        <v>5</v>
      </c>
      <c r="G320" s="43">
        <v>3</v>
      </c>
      <c r="H320" s="43">
        <v>-1</v>
      </c>
      <c r="I320" s="44">
        <v>5</v>
      </c>
      <c r="J320" s="44">
        <v>3</v>
      </c>
      <c r="K320" s="44">
        <v>-1</v>
      </c>
      <c r="L320" s="45">
        <v>5</v>
      </c>
      <c r="M320" s="45">
        <v>3</v>
      </c>
      <c r="N320" s="45">
        <v>-1</v>
      </c>
      <c r="O320" s="46">
        <v>5</v>
      </c>
      <c r="P320" s="46">
        <v>3</v>
      </c>
      <c r="Q320" s="46">
        <v>-1</v>
      </c>
    </row>
    <row r="321" spans="1:17" ht="15.75" customHeight="1" x14ac:dyDescent="0.35">
      <c r="A321" s="25">
        <f t="shared" si="6"/>
        <v>4</v>
      </c>
      <c r="B321" s="26" t="str">
        <f>VLOOKUP(A321,Banen!A$2:B$50,2,0)</f>
        <v>Mårhund</v>
      </c>
      <c r="C321" s="41">
        <v>5</v>
      </c>
      <c r="D321" s="42">
        <v>3</v>
      </c>
      <c r="E321" s="42">
        <v>-1</v>
      </c>
      <c r="F321" s="43">
        <v>5</v>
      </c>
      <c r="G321" s="43">
        <v>3</v>
      </c>
      <c r="H321" s="43">
        <v>-1</v>
      </c>
      <c r="I321" s="44">
        <v>5</v>
      </c>
      <c r="J321" s="44">
        <v>3</v>
      </c>
      <c r="K321" s="44">
        <v>-1</v>
      </c>
      <c r="L321" s="45">
        <v>5</v>
      </c>
      <c r="M321" s="45">
        <v>3</v>
      </c>
      <c r="N321" s="45">
        <v>-1</v>
      </c>
      <c r="O321" s="46">
        <v>5</v>
      </c>
      <c r="P321" s="46">
        <v>3</v>
      </c>
      <c r="Q321" s="46">
        <v>-1</v>
      </c>
    </row>
    <row r="322" spans="1:17" ht="15.75" customHeight="1" x14ac:dyDescent="0.35">
      <c r="A322" s="25">
        <f t="shared" si="6"/>
        <v>5</v>
      </c>
      <c r="B322" s="26" t="str">
        <f>VLOOKUP(A322,Banen!A$2:B$50,2,0)</f>
        <v>Bæver</v>
      </c>
      <c r="C322" s="41">
        <v>5</v>
      </c>
      <c r="D322" s="42">
        <v>3</v>
      </c>
      <c r="E322" s="42">
        <v>-1</v>
      </c>
      <c r="F322" s="43">
        <v>5</v>
      </c>
      <c r="G322" s="43">
        <v>3</v>
      </c>
      <c r="H322" s="43">
        <v>-1</v>
      </c>
      <c r="I322" s="44">
        <v>5</v>
      </c>
      <c r="J322" s="44">
        <v>3</v>
      </c>
      <c r="K322" s="44">
        <v>-1</v>
      </c>
      <c r="L322" s="45">
        <v>5</v>
      </c>
      <c r="M322" s="45">
        <v>3</v>
      </c>
      <c r="N322" s="45">
        <v>-1</v>
      </c>
      <c r="O322" s="46">
        <v>5</v>
      </c>
      <c r="P322" s="46">
        <v>3</v>
      </c>
      <c r="Q322" s="46">
        <v>-1</v>
      </c>
    </row>
    <row r="323" spans="1:17" ht="15.75" customHeight="1" x14ac:dyDescent="0.35">
      <c r="A323" s="25">
        <f t="shared" si="6"/>
        <v>6</v>
      </c>
      <c r="B323" s="26" t="str">
        <f>VLOOKUP(A323,Banen!A$2:B$50,2,0)</f>
        <v>Buk</v>
      </c>
      <c r="C323" s="41">
        <v>5</v>
      </c>
      <c r="D323" s="42">
        <v>3</v>
      </c>
      <c r="E323" s="42">
        <v>-1</v>
      </c>
      <c r="F323" s="43">
        <v>5</v>
      </c>
      <c r="G323" s="43">
        <v>3</v>
      </c>
      <c r="H323" s="43">
        <v>-1</v>
      </c>
      <c r="I323" s="44">
        <v>5</v>
      </c>
      <c r="J323" s="44">
        <v>3</v>
      </c>
      <c r="K323" s="44">
        <v>-1</v>
      </c>
      <c r="L323" s="45">
        <v>5</v>
      </c>
      <c r="M323" s="45">
        <v>3</v>
      </c>
      <c r="N323" s="45">
        <v>-1</v>
      </c>
      <c r="O323" s="46">
        <v>5</v>
      </c>
      <c r="P323" s="46">
        <v>3</v>
      </c>
      <c r="Q323" s="46">
        <v>-1</v>
      </c>
    </row>
    <row r="324" spans="1:17" ht="15.75" customHeight="1" x14ac:dyDescent="0.35">
      <c r="A324" s="25">
        <f t="shared" si="6"/>
        <v>7</v>
      </c>
      <c r="B324" s="26" t="str">
        <f>VLOOKUP(A324,Banen!A$2:B$50,2,0)</f>
        <v>Gimse</v>
      </c>
      <c r="C324" s="41">
        <v>5</v>
      </c>
      <c r="D324" s="42">
        <v>3</v>
      </c>
      <c r="E324" s="42">
        <v>-1</v>
      </c>
      <c r="F324" s="43">
        <v>5</v>
      </c>
      <c r="G324" s="43">
        <v>3</v>
      </c>
      <c r="H324" s="43">
        <v>-1</v>
      </c>
      <c r="I324" s="44">
        <v>5</v>
      </c>
      <c r="J324" s="44">
        <v>3</v>
      </c>
      <c r="K324" s="44">
        <v>-1</v>
      </c>
      <c r="L324" s="45">
        <v>5</v>
      </c>
      <c r="M324" s="45">
        <v>3</v>
      </c>
      <c r="N324" s="45">
        <v>-1</v>
      </c>
      <c r="O324" s="46">
        <v>5</v>
      </c>
      <c r="P324" s="46">
        <v>3</v>
      </c>
      <c r="Q324" s="46">
        <v>-1</v>
      </c>
    </row>
    <row r="325" spans="1:17" ht="15.75" customHeight="1" x14ac:dyDescent="0.35">
      <c r="A325" s="25">
        <f t="shared" si="6"/>
        <v>8</v>
      </c>
      <c r="B325" s="26" t="str">
        <f>VLOOKUP(A325,Banen!A$2:B$50,2,0)</f>
        <v>Ræv</v>
      </c>
      <c r="C325" s="41">
        <v>5</v>
      </c>
      <c r="D325" s="42">
        <v>3</v>
      </c>
      <c r="E325" s="42">
        <v>-1</v>
      </c>
      <c r="F325" s="43">
        <v>5</v>
      </c>
      <c r="G325" s="43">
        <v>3</v>
      </c>
      <c r="H325" s="43">
        <v>-1</v>
      </c>
      <c r="I325" s="44">
        <v>5</v>
      </c>
      <c r="J325" s="44">
        <v>3</v>
      </c>
      <c r="K325" s="44">
        <v>-1</v>
      </c>
      <c r="L325" s="45">
        <v>5</v>
      </c>
      <c r="M325" s="45">
        <v>3</v>
      </c>
      <c r="N325" s="45">
        <v>-1</v>
      </c>
      <c r="O325" s="46">
        <v>5</v>
      </c>
      <c r="P325" s="46">
        <v>3</v>
      </c>
      <c r="Q325" s="46">
        <v>-1</v>
      </c>
    </row>
    <row r="326" spans="1:17" ht="15.75" customHeight="1" x14ac:dyDescent="0.35">
      <c r="A326" s="25">
        <f t="shared" si="6"/>
        <v>9</v>
      </c>
      <c r="B326" s="26" t="str">
        <f>VLOOKUP(A326,Banen!A$2:B$50,2,0)</f>
        <v>Tjur</v>
      </c>
      <c r="C326" s="41">
        <v>5</v>
      </c>
      <c r="D326" s="42">
        <v>3</v>
      </c>
      <c r="E326" s="42">
        <v>-1</v>
      </c>
      <c r="F326" s="43">
        <v>5</v>
      </c>
      <c r="G326" s="43">
        <v>3</v>
      </c>
      <c r="H326" s="43">
        <v>-1</v>
      </c>
      <c r="I326" s="44">
        <v>5</v>
      </c>
      <c r="J326" s="44">
        <v>3</v>
      </c>
      <c r="K326" s="44">
        <v>-1</v>
      </c>
      <c r="L326" s="45">
        <v>5</v>
      </c>
      <c r="M326" s="45">
        <v>3</v>
      </c>
      <c r="N326" s="45">
        <v>-1</v>
      </c>
      <c r="O326" s="46">
        <v>5</v>
      </c>
      <c r="P326" s="46">
        <v>3</v>
      </c>
      <c r="Q326" s="46">
        <v>-1</v>
      </c>
    </row>
    <row r="327" spans="1:17" ht="15.75" customHeight="1" x14ac:dyDescent="0.35">
      <c r="A327" s="25">
        <f t="shared" si="6"/>
        <v>10</v>
      </c>
      <c r="B327" s="26" t="str">
        <f>VLOOKUP(A327,Banen!A$2:B$50,2,0)</f>
        <v>Vaskebjørn</v>
      </c>
      <c r="C327" s="41">
        <v>5</v>
      </c>
      <c r="D327" s="42">
        <v>3</v>
      </c>
      <c r="E327" s="42">
        <v>-1</v>
      </c>
      <c r="F327" s="43">
        <v>5</v>
      </c>
      <c r="G327" s="43">
        <v>3</v>
      </c>
      <c r="H327" s="43">
        <v>-1</v>
      </c>
      <c r="I327" s="44">
        <v>5</v>
      </c>
      <c r="J327" s="44">
        <v>3</v>
      </c>
      <c r="K327" s="44">
        <v>-1</v>
      </c>
      <c r="L327" s="45">
        <v>5</v>
      </c>
      <c r="M327" s="45">
        <v>3</v>
      </c>
      <c r="N327" s="45">
        <v>-1</v>
      </c>
      <c r="O327" s="46">
        <v>5</v>
      </c>
      <c r="P327" s="46">
        <v>3</v>
      </c>
      <c r="Q327" s="46">
        <v>-1</v>
      </c>
    </row>
    <row r="328" spans="1:17" ht="15.75" customHeight="1" x14ac:dyDescent="0.35">
      <c r="A328" s="25">
        <f t="shared" si="6"/>
        <v>11</v>
      </c>
      <c r="B328" s="26" t="str">
        <f>VLOOKUP(A328,Banen!A$2:B$50,2,0)</f>
        <v>Kronhjort</v>
      </c>
      <c r="C328" s="41">
        <v>5</v>
      </c>
      <c r="D328" s="42">
        <v>3</v>
      </c>
      <c r="E328" s="42">
        <v>-1</v>
      </c>
      <c r="F328" s="43">
        <v>5</v>
      </c>
      <c r="G328" s="43">
        <v>3</v>
      </c>
      <c r="H328" s="43">
        <v>-1</v>
      </c>
      <c r="I328" s="44">
        <v>5</v>
      </c>
      <c r="J328" s="44">
        <v>3</v>
      </c>
      <c r="K328" s="44">
        <v>-1</v>
      </c>
      <c r="L328" s="45">
        <v>5</v>
      </c>
      <c r="M328" s="45">
        <v>3</v>
      </c>
      <c r="N328" s="45">
        <v>-1</v>
      </c>
      <c r="O328" s="46">
        <v>5</v>
      </c>
      <c r="P328" s="46">
        <v>3</v>
      </c>
      <c r="Q328" s="46">
        <v>-1</v>
      </c>
    </row>
    <row r="329" spans="1:17" ht="15.75" customHeight="1" x14ac:dyDescent="0.35">
      <c r="A329" s="25">
        <f t="shared" si="6"/>
        <v>12</v>
      </c>
      <c r="B329" s="26" t="str">
        <f>VLOOKUP(A329,Banen!A$2:B$50,2,0)</f>
        <v>Dåhjort</v>
      </c>
      <c r="C329" s="41">
        <v>5</v>
      </c>
      <c r="D329" s="42">
        <v>3</v>
      </c>
      <c r="E329" s="42">
        <v>-1</v>
      </c>
      <c r="F329" s="43">
        <v>5</v>
      </c>
      <c r="G329" s="43">
        <v>3</v>
      </c>
      <c r="H329" s="43">
        <v>-1</v>
      </c>
      <c r="I329" s="44">
        <v>5</v>
      </c>
      <c r="J329" s="44">
        <v>3</v>
      </c>
      <c r="K329" s="44">
        <v>-1</v>
      </c>
      <c r="L329" s="45">
        <v>5</v>
      </c>
      <c r="M329" s="45">
        <v>3</v>
      </c>
      <c r="N329" s="45">
        <v>-1</v>
      </c>
      <c r="O329" s="46">
        <v>5</v>
      </c>
      <c r="P329" s="46">
        <v>3</v>
      </c>
      <c r="Q329" s="46">
        <v>-1</v>
      </c>
    </row>
    <row r="330" spans="1:17" ht="15.75" customHeight="1" x14ac:dyDescent="0.35">
      <c r="A330" s="25">
        <f t="shared" si="6"/>
        <v>13</v>
      </c>
      <c r="B330" s="26" t="str">
        <f>VLOOKUP(A330,Banen!A$2:B$50,2,0)</f>
        <v>Stenbuk Brun</v>
      </c>
      <c r="C330" s="41">
        <v>5</v>
      </c>
      <c r="D330" s="42">
        <v>3</v>
      </c>
      <c r="E330" s="42">
        <v>-1</v>
      </c>
      <c r="F330" s="43">
        <v>5</v>
      </c>
      <c r="G330" s="43">
        <v>3</v>
      </c>
      <c r="H330" s="43">
        <v>-1</v>
      </c>
      <c r="I330" s="44">
        <v>5</v>
      </c>
      <c r="J330" s="44">
        <v>3</v>
      </c>
      <c r="K330" s="44">
        <v>-1</v>
      </c>
      <c r="L330" s="45">
        <v>5</v>
      </c>
      <c r="M330" s="45">
        <v>3</v>
      </c>
      <c r="N330" s="45">
        <v>-1</v>
      </c>
      <c r="O330" s="46">
        <v>5</v>
      </c>
      <c r="P330" s="46">
        <v>3</v>
      </c>
      <c r="Q330" s="46">
        <v>-1</v>
      </c>
    </row>
    <row r="331" spans="1:17" ht="15.75" customHeight="1" x14ac:dyDescent="0.35">
      <c r="A331" s="25">
        <f t="shared" si="6"/>
        <v>14</v>
      </c>
      <c r="B331" s="26" t="str">
        <f>VLOOKUP(A331,Banen!A$2:B$50,2,0)</f>
        <v>And</v>
      </c>
      <c r="C331" s="41">
        <v>5</v>
      </c>
      <c r="D331" s="42">
        <v>3</v>
      </c>
      <c r="E331" s="42">
        <v>-1</v>
      </c>
      <c r="F331" s="43">
        <v>5</v>
      </c>
      <c r="G331" s="43">
        <v>3</v>
      </c>
      <c r="H331" s="43">
        <v>-1</v>
      </c>
      <c r="I331" s="44">
        <v>5</v>
      </c>
      <c r="J331" s="44">
        <v>3</v>
      </c>
      <c r="K331" s="44">
        <v>-1</v>
      </c>
      <c r="L331" s="45">
        <v>5</v>
      </c>
      <c r="M331" s="45">
        <v>3</v>
      </c>
      <c r="N331" s="45">
        <v>-1</v>
      </c>
      <c r="O331" s="46">
        <v>5</v>
      </c>
      <c r="P331" s="46">
        <v>3</v>
      </c>
      <c r="Q331" s="46">
        <v>-1</v>
      </c>
    </row>
    <row r="332" spans="1:17" ht="15.75" customHeight="1" x14ac:dyDescent="0.35">
      <c r="A332" s="25">
        <f t="shared" si="6"/>
        <v>15</v>
      </c>
      <c r="B332" s="26" t="str">
        <f>VLOOKUP(A332,Banen!A$2:B$50,2,0)</f>
        <v>Kalkun</v>
      </c>
      <c r="C332" s="41">
        <v>5</v>
      </c>
      <c r="D332" s="42">
        <v>3</v>
      </c>
      <c r="E332" s="42">
        <v>-1</v>
      </c>
      <c r="F332" s="43">
        <v>5</v>
      </c>
      <c r="G332" s="43">
        <v>3</v>
      </c>
      <c r="H332" s="43">
        <v>-1</v>
      </c>
      <c r="I332" s="44">
        <v>5</v>
      </c>
      <c r="J332" s="44">
        <v>3</v>
      </c>
      <c r="K332" s="44">
        <v>-1</v>
      </c>
      <c r="L332" s="45">
        <v>5</v>
      </c>
      <c r="M332" s="45">
        <v>3</v>
      </c>
      <c r="N332" s="45">
        <v>-1</v>
      </c>
      <c r="O332" s="46">
        <v>5</v>
      </c>
      <c r="P332" s="46">
        <v>3</v>
      </c>
      <c r="Q332" s="46">
        <v>-1</v>
      </c>
    </row>
    <row r="333" spans="1:17" ht="15.75" customHeight="1" x14ac:dyDescent="0.35">
      <c r="A333" s="25">
        <f t="shared" si="6"/>
        <v>16</v>
      </c>
      <c r="B333" s="26" t="str">
        <f>VLOOKUP(A333,Banen!A$2:B$50,2,0)</f>
        <v>Orne</v>
      </c>
      <c r="C333" s="41">
        <v>5</v>
      </c>
      <c r="D333" s="42">
        <v>3</v>
      </c>
      <c r="E333" s="42">
        <v>-1</v>
      </c>
      <c r="F333" s="43">
        <v>5</v>
      </c>
      <c r="G333" s="43">
        <v>3</v>
      </c>
      <c r="H333" s="43">
        <v>-1</v>
      </c>
      <c r="I333" s="44">
        <v>5</v>
      </c>
      <c r="J333" s="44">
        <v>3</v>
      </c>
      <c r="K333" s="44">
        <v>-1</v>
      </c>
      <c r="L333" s="45">
        <v>5</v>
      </c>
      <c r="M333" s="45">
        <v>3</v>
      </c>
      <c r="N333" s="45">
        <v>-1</v>
      </c>
      <c r="O333" s="46">
        <v>5</v>
      </c>
      <c r="P333" s="46">
        <v>3</v>
      </c>
      <c r="Q333" s="46">
        <v>-1</v>
      </c>
    </row>
    <row r="334" spans="1:17" ht="15.75" customHeight="1" x14ac:dyDescent="0.35">
      <c r="A334" s="25">
        <f t="shared" si="6"/>
        <v>17</v>
      </c>
      <c r="B334" s="26" t="str">
        <f>VLOOKUP(A334,Banen!A$2:B$50,2,0)</f>
        <v>Gås</v>
      </c>
      <c r="C334" s="41">
        <v>5</v>
      </c>
      <c r="D334" s="42">
        <v>3</v>
      </c>
      <c r="E334" s="42">
        <v>-1</v>
      </c>
      <c r="F334" s="43">
        <v>5</v>
      </c>
      <c r="G334" s="43">
        <v>3</v>
      </c>
      <c r="H334" s="43">
        <v>-1</v>
      </c>
      <c r="I334" s="44">
        <v>5</v>
      </c>
      <c r="J334" s="44">
        <v>3</v>
      </c>
      <c r="K334" s="44">
        <v>-1</v>
      </c>
      <c r="L334" s="45">
        <v>5</v>
      </c>
      <c r="M334" s="45">
        <v>3</v>
      </c>
      <c r="N334" s="45">
        <v>-1</v>
      </c>
      <c r="O334" s="46">
        <v>5</v>
      </c>
      <c r="P334" s="46">
        <v>3</v>
      </c>
      <c r="Q334" s="46">
        <v>-1</v>
      </c>
    </row>
    <row r="335" spans="1:17" ht="15.75" customHeight="1" x14ac:dyDescent="0.35">
      <c r="A335" s="25">
        <f t="shared" si="6"/>
        <v>18</v>
      </c>
      <c r="B335" s="26" t="str">
        <f>VLOOKUP(A335,Banen!A$2:B$50,2,0)</f>
        <v>Stenbuk Hvid</v>
      </c>
      <c r="C335" s="41">
        <v>5</v>
      </c>
      <c r="D335" s="42">
        <v>3</v>
      </c>
      <c r="E335" s="42">
        <v>-1</v>
      </c>
      <c r="F335" s="43">
        <v>5</v>
      </c>
      <c r="G335" s="43">
        <v>3</v>
      </c>
      <c r="H335" s="43">
        <v>-1</v>
      </c>
      <c r="I335" s="44">
        <v>5</v>
      </c>
      <c r="J335" s="44">
        <v>3</v>
      </c>
      <c r="K335" s="44">
        <v>-1</v>
      </c>
      <c r="L335" s="45">
        <v>5</v>
      </c>
      <c r="M335" s="45">
        <v>3</v>
      </c>
      <c r="N335" s="45">
        <v>-1</v>
      </c>
      <c r="O335" s="46">
        <v>5</v>
      </c>
      <c r="P335" s="46">
        <v>3</v>
      </c>
      <c r="Q335" s="46">
        <v>-1</v>
      </c>
    </row>
    <row r="336" spans="1:17" ht="15.75" customHeight="1" x14ac:dyDescent="0.35">
      <c r="A336" s="25">
        <f t="shared" si="6"/>
        <v>19</v>
      </c>
      <c r="B336" s="26" t="str">
        <f>VLOOKUP(A336,Banen!A$2:B$50,2,0)</f>
        <v>Muflon</v>
      </c>
      <c r="C336" s="41">
        <v>5</v>
      </c>
      <c r="D336" s="42">
        <v>3</v>
      </c>
      <c r="E336" s="42">
        <v>-1</v>
      </c>
      <c r="F336" s="43">
        <v>5</v>
      </c>
      <c r="G336" s="43">
        <v>3</v>
      </c>
      <c r="H336" s="43">
        <v>-1</v>
      </c>
      <c r="I336" s="44">
        <v>5</v>
      </c>
      <c r="J336" s="44">
        <v>3</v>
      </c>
      <c r="K336" s="44">
        <v>-1</v>
      </c>
      <c r="L336" s="45">
        <v>5</v>
      </c>
      <c r="M336" s="45">
        <v>3</v>
      </c>
      <c r="N336" s="45">
        <v>-1</v>
      </c>
      <c r="O336" s="46">
        <v>5</v>
      </c>
      <c r="P336" s="46">
        <v>3</v>
      </c>
      <c r="Q336" s="46">
        <v>-1</v>
      </c>
    </row>
    <row r="337" spans="1:19" ht="15.75" customHeight="1" x14ac:dyDescent="0.35">
      <c r="A337" s="25">
        <f t="shared" si="6"/>
        <v>20</v>
      </c>
      <c r="B337" s="26" t="str">
        <f>VLOOKUP(A337,Banen!A$2:B$50,2,0)</f>
        <v>Rensdyr</v>
      </c>
      <c r="C337" s="41">
        <v>5</v>
      </c>
      <c r="D337" s="42">
        <v>3</v>
      </c>
      <c r="E337" s="42">
        <v>-1</v>
      </c>
      <c r="F337" s="43">
        <v>5</v>
      </c>
      <c r="G337" s="43">
        <v>3</v>
      </c>
      <c r="H337" s="43">
        <v>-1</v>
      </c>
      <c r="I337" s="44">
        <v>5</v>
      </c>
      <c r="J337" s="44">
        <v>3</v>
      </c>
      <c r="K337" s="44">
        <v>-1</v>
      </c>
      <c r="L337" s="45">
        <v>5</v>
      </c>
      <c r="M337" s="45">
        <v>3</v>
      </c>
      <c r="N337" s="45">
        <v>-1</v>
      </c>
      <c r="O337" s="46">
        <v>5</v>
      </c>
      <c r="P337" s="46">
        <v>3</v>
      </c>
      <c r="Q337" s="46">
        <v>-1</v>
      </c>
    </row>
    <row r="338" spans="1:19" ht="15.75" customHeight="1" x14ac:dyDescent="0.35">
      <c r="A338" s="25">
        <f t="shared" si="6"/>
        <v>21</v>
      </c>
      <c r="B338" s="26" t="str">
        <f>VLOOKUP(A338,Banen!A$2:B$50,2,0)</f>
        <v>Kok</v>
      </c>
      <c r="C338" s="41">
        <v>5</v>
      </c>
      <c r="D338" s="42">
        <v>3</v>
      </c>
      <c r="E338" s="42">
        <v>-1</v>
      </c>
      <c r="F338" s="43">
        <v>5</v>
      </c>
      <c r="G338" s="43">
        <v>3</v>
      </c>
      <c r="H338" s="43">
        <v>-1</v>
      </c>
      <c r="I338" s="44">
        <v>5</v>
      </c>
      <c r="J338" s="44">
        <v>3</v>
      </c>
      <c r="K338" s="44">
        <v>-1</v>
      </c>
      <c r="L338" s="45">
        <v>5</v>
      </c>
      <c r="M338" s="45">
        <v>3</v>
      </c>
      <c r="N338" s="45">
        <v>-1</v>
      </c>
      <c r="O338" s="46">
        <v>5</v>
      </c>
      <c r="P338" s="46">
        <v>3</v>
      </c>
      <c r="Q338" s="46">
        <v>-1</v>
      </c>
    </row>
    <row r="339" spans="1:19" ht="15.75" customHeight="1" x14ac:dyDescent="0.35">
      <c r="A339" s="25">
        <f t="shared" si="6"/>
        <v>22</v>
      </c>
      <c r="B339" s="26" t="str">
        <f>VLOOKUP(A339,Banen!A$2:B$50,2,0)</f>
        <v>Bæver</v>
      </c>
      <c r="C339" s="41">
        <v>5</v>
      </c>
      <c r="D339" s="42">
        <v>3</v>
      </c>
      <c r="E339" s="42">
        <v>-1</v>
      </c>
      <c r="F339" s="43">
        <v>5</v>
      </c>
      <c r="G339" s="43">
        <v>3</v>
      </c>
      <c r="H339" s="43">
        <v>-1</v>
      </c>
      <c r="I339" s="44">
        <v>5</v>
      </c>
      <c r="J339" s="44">
        <v>3</v>
      </c>
      <c r="K339" s="44">
        <v>-1</v>
      </c>
      <c r="L339" s="45">
        <v>5</v>
      </c>
      <c r="M339" s="45">
        <v>3</v>
      </c>
      <c r="N339" s="45">
        <v>-1</v>
      </c>
      <c r="O339" s="46">
        <v>5</v>
      </c>
      <c r="P339" s="46">
        <v>3</v>
      </c>
      <c r="Q339" s="46">
        <v>-1</v>
      </c>
    </row>
    <row r="340" spans="1:19" ht="15.75" customHeight="1" x14ac:dyDescent="0.35">
      <c r="A340" s="25">
        <f t="shared" si="6"/>
        <v>23</v>
      </c>
      <c r="B340" s="26" t="str">
        <f>VLOOKUP(A340,Banen!A$2:B$50,2,0)</f>
        <v>Ulv</v>
      </c>
      <c r="C340" s="41">
        <v>5</v>
      </c>
      <c r="D340" s="42">
        <v>3</v>
      </c>
      <c r="E340" s="42">
        <v>-1</v>
      </c>
      <c r="F340" s="43">
        <v>5</v>
      </c>
      <c r="G340" s="43">
        <v>3</v>
      </c>
      <c r="H340" s="43">
        <v>-1</v>
      </c>
      <c r="I340" s="44">
        <v>5</v>
      </c>
      <c r="J340" s="44">
        <v>3</v>
      </c>
      <c r="K340" s="44">
        <v>-1</v>
      </c>
      <c r="L340" s="45">
        <v>5</v>
      </c>
      <c r="M340" s="45">
        <v>3</v>
      </c>
      <c r="N340" s="45">
        <v>-1</v>
      </c>
      <c r="O340" s="46">
        <v>5</v>
      </c>
      <c r="P340" s="46">
        <v>3</v>
      </c>
      <c r="Q340" s="46">
        <v>-1</v>
      </c>
    </row>
    <row r="341" spans="1:19" ht="15.75" customHeight="1" x14ac:dyDescent="0.35">
      <c r="A341" s="25">
        <f t="shared" si="6"/>
        <v>24</v>
      </c>
      <c r="B341" s="26" t="str">
        <f>VLOOKUP(A341,Banen!A$2:B$50,2,0)</f>
        <v>Grævling</v>
      </c>
      <c r="C341" s="41">
        <v>5</v>
      </c>
      <c r="D341" s="42">
        <v>3</v>
      </c>
      <c r="E341" s="42">
        <v>-1</v>
      </c>
      <c r="F341" s="43">
        <v>5</v>
      </c>
      <c r="G341" s="43">
        <v>3</v>
      </c>
      <c r="H341" s="43">
        <v>-1</v>
      </c>
      <c r="I341" s="44">
        <v>5</v>
      </c>
      <c r="J341" s="44">
        <v>3</v>
      </c>
      <c r="K341" s="44">
        <v>-1</v>
      </c>
      <c r="L341" s="45">
        <v>5</v>
      </c>
      <c r="M341" s="45">
        <v>3</v>
      </c>
      <c r="N341" s="45">
        <v>-1</v>
      </c>
      <c r="O341" s="46">
        <v>5</v>
      </c>
      <c r="P341" s="46">
        <v>3</v>
      </c>
      <c r="Q341" s="46">
        <v>-1</v>
      </c>
    </row>
    <row r="342" spans="1:19" ht="15.75" customHeight="1" x14ac:dyDescent="0.35">
      <c r="A342" s="25">
        <f t="shared" si="6"/>
        <v>25</v>
      </c>
      <c r="B342" s="26" t="str">
        <f>VLOOKUP(A342,Banen!A$2:B$50,2,0)</f>
        <v>Urfugl</v>
      </c>
      <c r="C342" s="41">
        <v>5</v>
      </c>
      <c r="D342" s="42">
        <v>3</v>
      </c>
      <c r="E342" s="42">
        <v>-1</v>
      </c>
      <c r="F342" s="43">
        <v>5</v>
      </c>
      <c r="G342" s="43">
        <v>3</v>
      </c>
      <c r="H342" s="43">
        <v>-1</v>
      </c>
      <c r="I342" s="44">
        <v>5</v>
      </c>
      <c r="J342" s="44">
        <v>3</v>
      </c>
      <c r="K342" s="44">
        <v>-1</v>
      </c>
      <c r="L342" s="45">
        <v>5</v>
      </c>
      <c r="M342" s="45">
        <v>3</v>
      </c>
      <c r="N342" s="45">
        <v>-1</v>
      </c>
      <c r="O342" s="46">
        <v>5</v>
      </c>
      <c r="P342" s="46">
        <v>3</v>
      </c>
      <c r="Q342" s="46">
        <v>-1</v>
      </c>
    </row>
    <row r="343" spans="1:19" ht="15.75" customHeight="1" x14ac:dyDescent="0.35">
      <c r="A343" s="25">
        <f t="shared" si="6"/>
        <v>26</v>
      </c>
      <c r="B343" s="26" t="str">
        <f>VLOOKUP(A343,Banen!A$2:B$50,2,0)</f>
        <v>Odder</v>
      </c>
      <c r="C343" s="41">
        <v>5</v>
      </c>
      <c r="D343" s="42">
        <v>3</v>
      </c>
      <c r="E343" s="42">
        <v>-1</v>
      </c>
      <c r="F343" s="43">
        <v>5</v>
      </c>
      <c r="G343" s="43">
        <v>3</v>
      </c>
      <c r="H343" s="43">
        <v>-1</v>
      </c>
      <c r="I343" s="44">
        <v>5</v>
      </c>
      <c r="J343" s="44">
        <v>3</v>
      </c>
      <c r="K343" s="44">
        <v>-1</v>
      </c>
      <c r="L343" s="45">
        <v>5</v>
      </c>
      <c r="M343" s="45">
        <v>3</v>
      </c>
      <c r="N343" s="45">
        <v>-1</v>
      </c>
      <c r="O343" s="46">
        <v>5</v>
      </c>
      <c r="P343" s="46">
        <v>3</v>
      </c>
      <c r="Q343" s="46">
        <v>-1</v>
      </c>
    </row>
    <row r="344" spans="1:19" ht="15.75" customHeight="1" x14ac:dyDescent="0.35">
      <c r="A344" s="25">
        <f t="shared" si="6"/>
        <v>27</v>
      </c>
      <c r="B344" s="26" t="str">
        <f>VLOOKUP(A344,Banen!A$2:B$50,2,0)</f>
        <v>Rå</v>
      </c>
      <c r="C344" s="41">
        <v>5</v>
      </c>
      <c r="D344" s="42">
        <v>3</v>
      </c>
      <c r="E344" s="42">
        <v>-1</v>
      </c>
      <c r="F344" s="43">
        <v>5</v>
      </c>
      <c r="G344" s="43">
        <v>3</v>
      </c>
      <c r="H344" s="43">
        <v>-1</v>
      </c>
      <c r="I344" s="44">
        <v>5</v>
      </c>
      <c r="J344" s="44">
        <v>3</v>
      </c>
      <c r="K344" s="44">
        <v>-1</v>
      </c>
      <c r="L344" s="45">
        <v>5</v>
      </c>
      <c r="M344" s="45">
        <v>3</v>
      </c>
      <c r="N344" s="45">
        <v>-1</v>
      </c>
      <c r="O344" s="46">
        <v>5</v>
      </c>
      <c r="P344" s="46">
        <v>3</v>
      </c>
      <c r="Q344" s="46">
        <v>-1</v>
      </c>
    </row>
    <row r="345" spans="1:19" ht="15.75" customHeight="1" x14ac:dyDescent="0.35">
      <c r="A345" s="25">
        <f t="shared" si="6"/>
        <v>28</v>
      </c>
      <c r="B345" s="26" t="str">
        <f>VLOOKUP(A345,Banen!A$2:B$50,2,0)</f>
        <v>Ræv</v>
      </c>
      <c r="C345" s="41">
        <v>5</v>
      </c>
      <c r="D345" s="42">
        <v>3</v>
      </c>
      <c r="E345" s="42">
        <v>-1</v>
      </c>
      <c r="F345" s="43">
        <v>5</v>
      </c>
      <c r="G345" s="43">
        <v>3</v>
      </c>
      <c r="H345" s="43">
        <v>-1</v>
      </c>
      <c r="I345" s="44">
        <v>5</v>
      </c>
      <c r="J345" s="44">
        <v>3</v>
      </c>
      <c r="K345" s="44">
        <v>-1</v>
      </c>
      <c r="L345" s="45">
        <v>5</v>
      </c>
      <c r="M345" s="45">
        <v>3</v>
      </c>
      <c r="N345" s="45">
        <v>-1</v>
      </c>
      <c r="O345" s="46">
        <v>5</v>
      </c>
      <c r="P345" s="46">
        <v>3</v>
      </c>
      <c r="Q345" s="46">
        <v>-1</v>
      </c>
    </row>
    <row r="346" spans="1:19" ht="15.75" customHeight="1" x14ac:dyDescent="0.35">
      <c r="A346" s="25">
        <f t="shared" si="6"/>
        <v>29</v>
      </c>
      <c r="B346" s="26" t="str">
        <f>VLOOKUP(A346,Banen!A$2:B$50,2,0)</f>
        <v>Hare</v>
      </c>
      <c r="C346" s="65">
        <v>5</v>
      </c>
      <c r="D346" s="66">
        <v>3</v>
      </c>
      <c r="E346" s="66">
        <v>-1</v>
      </c>
      <c r="F346" s="67">
        <v>5</v>
      </c>
      <c r="G346" s="67">
        <v>3</v>
      </c>
      <c r="H346" s="67">
        <v>-1</v>
      </c>
      <c r="I346" s="68">
        <v>5</v>
      </c>
      <c r="J346" s="68">
        <v>3</v>
      </c>
      <c r="K346" s="68">
        <v>-1</v>
      </c>
      <c r="L346" s="69">
        <v>5</v>
      </c>
      <c r="M346" s="69">
        <v>3</v>
      </c>
      <c r="N346" s="69">
        <v>-1</v>
      </c>
      <c r="O346" s="70">
        <v>5</v>
      </c>
      <c r="P346" s="70">
        <v>3</v>
      </c>
      <c r="Q346" s="70">
        <v>-1</v>
      </c>
    </row>
    <row r="347" spans="1:19" ht="15.75" customHeight="1" x14ac:dyDescent="0.35">
      <c r="A347" s="25">
        <f t="shared" si="6"/>
        <v>30</v>
      </c>
      <c r="B347" s="26" t="str">
        <f>VLOOKUP(A347,Banen!A$2:B$50,2,0)</f>
        <v>Løbene Gris</v>
      </c>
      <c r="C347" s="59">
        <v>5</v>
      </c>
      <c r="D347" s="59">
        <v>3</v>
      </c>
      <c r="E347" s="59">
        <v>-1</v>
      </c>
      <c r="F347" s="60">
        <v>5</v>
      </c>
      <c r="G347" s="60">
        <v>3</v>
      </c>
      <c r="H347" s="60">
        <v>-1</v>
      </c>
      <c r="I347" s="61">
        <v>5</v>
      </c>
      <c r="J347" s="61">
        <v>3</v>
      </c>
      <c r="K347" s="61">
        <v>-1</v>
      </c>
      <c r="L347" s="62">
        <v>5</v>
      </c>
      <c r="M347" s="62">
        <v>3</v>
      </c>
      <c r="N347" s="62">
        <v>-1</v>
      </c>
      <c r="O347" s="63">
        <v>5</v>
      </c>
      <c r="P347" s="63">
        <v>3</v>
      </c>
      <c r="Q347" s="63">
        <v>-1</v>
      </c>
    </row>
    <row r="348" spans="1:19" ht="15.75" customHeight="1" x14ac:dyDescent="0.35">
      <c r="C348" s="27"/>
      <c r="D348" s="27"/>
      <c r="E348" s="27"/>
      <c r="F348" s="27"/>
    </row>
    <row r="350" spans="1:19" ht="15.75" customHeight="1" x14ac:dyDescent="0.35">
      <c r="B350" s="28" t="s">
        <v>63</v>
      </c>
      <c r="C350" s="83"/>
      <c r="D350" s="29"/>
      <c r="E350" s="30"/>
      <c r="F350" s="102"/>
      <c r="G350" s="103"/>
      <c r="H350" s="104"/>
      <c r="I350" s="102"/>
      <c r="J350" s="103"/>
      <c r="K350" s="104"/>
      <c r="L350" s="102"/>
      <c r="M350" s="103"/>
      <c r="N350" s="104"/>
      <c r="O350" s="102"/>
      <c r="P350" s="103"/>
      <c r="Q350" s="104"/>
      <c r="R350" s="105" t="str">
        <f>Startliste!A4</f>
        <v>JLT 22796394</v>
      </c>
      <c r="S350" s="106"/>
    </row>
    <row r="351" spans="1:19" ht="15.75" customHeight="1" x14ac:dyDescent="0.35">
      <c r="B351" s="28" t="s">
        <v>64</v>
      </c>
      <c r="C351" s="83"/>
      <c r="D351" s="29"/>
      <c r="E351" s="30"/>
      <c r="F351" s="102"/>
      <c r="G351" s="103"/>
      <c r="H351" s="104"/>
      <c r="I351" s="102"/>
      <c r="J351" s="103"/>
      <c r="K351" s="104"/>
      <c r="L351" s="102"/>
      <c r="M351" s="103"/>
      <c r="N351" s="104"/>
      <c r="O351" s="102"/>
      <c r="P351" s="103"/>
      <c r="Q351" s="104"/>
      <c r="R351" s="106"/>
      <c r="S351" s="106"/>
    </row>
    <row r="352" spans="1:19" ht="15.75" customHeight="1" x14ac:dyDescent="0.35">
      <c r="B352" s="28" t="s">
        <v>65</v>
      </c>
      <c r="C352" s="83"/>
      <c r="D352" s="31"/>
      <c r="E352" s="30"/>
      <c r="F352" s="102"/>
      <c r="G352" s="103"/>
      <c r="H352" s="104"/>
      <c r="I352" s="102"/>
      <c r="J352" s="103"/>
      <c r="K352" s="104"/>
      <c r="L352" s="102"/>
      <c r="M352" s="103"/>
      <c r="N352" s="104"/>
      <c r="O352" s="102"/>
      <c r="P352" s="103"/>
      <c r="Q352" s="104"/>
      <c r="R352" s="106"/>
      <c r="S352" s="106"/>
    </row>
    <row r="353" spans="1:20" ht="15.75" customHeight="1" x14ac:dyDescent="0.35">
      <c r="B353" s="2"/>
      <c r="C353" s="2"/>
      <c r="D353" s="2"/>
      <c r="E353" s="2"/>
      <c r="F353" s="2"/>
      <c r="G353" s="2"/>
      <c r="H353" s="2"/>
      <c r="I353" s="2"/>
      <c r="J353" s="2"/>
      <c r="K353" s="2"/>
      <c r="L353" s="2"/>
      <c r="M353" s="2"/>
      <c r="N353" s="2"/>
      <c r="O353" s="2"/>
      <c r="P353" s="2"/>
      <c r="Q353" s="2"/>
      <c r="R353" s="106"/>
      <c r="S353" s="106"/>
    </row>
    <row r="354" spans="1:20" ht="15.75" customHeight="1" x14ac:dyDescent="0.35">
      <c r="B354" s="28" t="s">
        <v>66</v>
      </c>
      <c r="C354" s="102"/>
      <c r="D354" s="103"/>
      <c r="E354" s="104"/>
      <c r="F354" s="102"/>
      <c r="G354" s="103"/>
      <c r="H354" s="104"/>
      <c r="I354" s="102"/>
      <c r="J354" s="103"/>
      <c r="K354" s="104"/>
      <c r="L354" s="102"/>
      <c r="M354" s="103"/>
      <c r="N354" s="104"/>
      <c r="O354" s="102"/>
      <c r="P354" s="103"/>
      <c r="Q354" s="104"/>
      <c r="R354" s="106"/>
      <c r="S354" s="106"/>
    </row>
    <row r="358" spans="1:20" ht="15.75" customHeight="1" x14ac:dyDescent="0.35">
      <c r="A358" s="108" t="s">
        <v>69</v>
      </c>
      <c r="B358" s="109"/>
      <c r="C358" s="109"/>
      <c r="D358" s="109"/>
      <c r="E358" s="109"/>
      <c r="F358" s="109"/>
      <c r="G358" s="109"/>
      <c r="H358" s="109"/>
      <c r="I358" s="109"/>
      <c r="J358" s="109"/>
      <c r="K358" s="109"/>
      <c r="L358" s="109"/>
    </row>
    <row r="359" spans="1:20" ht="15.75" customHeight="1" x14ac:dyDescent="0.35">
      <c r="A359" s="109"/>
      <c r="B359" s="109"/>
      <c r="C359" s="109"/>
      <c r="D359" s="109"/>
      <c r="E359" s="109"/>
      <c r="F359" s="109"/>
      <c r="G359" s="109"/>
      <c r="H359" s="109"/>
      <c r="I359" s="109"/>
      <c r="J359" s="109"/>
      <c r="K359" s="109"/>
      <c r="L359" s="109"/>
    </row>
    <row r="360" spans="1:20" ht="15.75" customHeight="1" x14ac:dyDescent="0.35">
      <c r="A360" s="108" t="s">
        <v>70</v>
      </c>
      <c r="B360" s="109"/>
      <c r="C360" s="109"/>
      <c r="D360" s="109"/>
      <c r="E360" s="109"/>
      <c r="F360" s="109"/>
      <c r="G360" s="109"/>
      <c r="H360" s="109"/>
      <c r="I360" s="109"/>
      <c r="J360" s="109"/>
      <c r="K360" s="109"/>
      <c r="L360" s="109"/>
    </row>
    <row r="361" spans="1:20" ht="15.75" customHeight="1" x14ac:dyDescent="0.35">
      <c r="A361" s="109"/>
      <c r="B361" s="109"/>
      <c r="C361" s="109"/>
      <c r="D361" s="109"/>
      <c r="E361" s="109"/>
      <c r="F361" s="109"/>
      <c r="G361" s="109"/>
      <c r="H361" s="109"/>
      <c r="I361" s="109"/>
      <c r="J361" s="109"/>
      <c r="K361" s="109"/>
      <c r="L361" s="109"/>
    </row>
    <row r="362" spans="1:20" ht="15.75" customHeight="1" x14ac:dyDescent="0.55000000000000004">
      <c r="A362" s="87"/>
      <c r="B362" s="87"/>
      <c r="C362" s="87"/>
      <c r="D362" s="87"/>
      <c r="E362" s="87"/>
      <c r="F362" s="87"/>
      <c r="G362" s="87"/>
      <c r="H362" s="87"/>
      <c r="I362" s="87"/>
      <c r="J362" s="87"/>
      <c r="K362" s="87"/>
      <c r="L362" s="87"/>
    </row>
    <row r="364" spans="1:20" ht="15.75" customHeight="1" x14ac:dyDescent="0.35">
      <c r="B364" s="3" t="s">
        <v>60</v>
      </c>
    </row>
    <row r="365" spans="1:20" ht="15.75" customHeight="1" x14ac:dyDescent="0.35">
      <c r="B365" s="3">
        <f>B314+1</f>
        <v>8</v>
      </c>
    </row>
    <row r="366" spans="1:20" ht="15.75" customHeight="1" x14ac:dyDescent="0.35">
      <c r="A366" s="22"/>
      <c r="B366" s="23"/>
      <c r="C366" s="99">
        <f>Startliste!C38</f>
        <v>36</v>
      </c>
      <c r="D366" s="99"/>
      <c r="E366" s="99"/>
      <c r="F366" s="99">
        <f>Startliste!C39</f>
        <v>37</v>
      </c>
      <c r="G366" s="99"/>
      <c r="H366" s="99"/>
      <c r="I366" s="99">
        <f>Startliste!C40</f>
        <v>38</v>
      </c>
      <c r="J366" s="99"/>
      <c r="K366" s="99"/>
      <c r="L366" s="99">
        <f>Startliste!C41</f>
        <v>39</v>
      </c>
      <c r="M366" s="99"/>
      <c r="N366" s="99"/>
      <c r="O366" s="99">
        <f>Startliste!C42</f>
        <v>40</v>
      </c>
      <c r="P366" s="99"/>
      <c r="Q366" s="99"/>
    </row>
    <row r="367" spans="1:20" ht="15.75" customHeight="1" x14ac:dyDescent="0.35">
      <c r="A367" s="22"/>
      <c r="B367" s="23"/>
      <c r="C367" s="100" t="str">
        <f>Startliste!D38</f>
        <v>Ove Poulsen</v>
      </c>
      <c r="D367" s="100"/>
      <c r="E367" s="100"/>
      <c r="F367" s="100" t="str">
        <f>Startliste!D39</f>
        <v>Keld Huagaard Jakobsen</v>
      </c>
      <c r="G367" s="100"/>
      <c r="H367" s="100"/>
      <c r="I367" s="100" t="str">
        <f>Startliste!D40</f>
        <v>Peter Degn</v>
      </c>
      <c r="J367" s="100"/>
      <c r="K367" s="100"/>
      <c r="L367" s="100" t="str">
        <f>Startliste!D41</f>
        <v>Jørgen Vester</v>
      </c>
      <c r="M367" s="100"/>
      <c r="N367" s="100"/>
      <c r="O367" s="100" t="str">
        <f>Startliste!D42</f>
        <v>Martin Jakobsen</v>
      </c>
      <c r="P367" s="100"/>
      <c r="Q367" s="100"/>
    </row>
    <row r="368" spans="1:20" ht="15.75" customHeight="1" x14ac:dyDescent="0.35">
      <c r="A368" s="85" t="s">
        <v>61</v>
      </c>
      <c r="B368" s="24" t="s">
        <v>62</v>
      </c>
      <c r="C368" s="101"/>
      <c r="D368" s="101"/>
      <c r="E368" s="101"/>
      <c r="F368" s="101"/>
      <c r="G368" s="101"/>
      <c r="H368" s="101"/>
      <c r="I368" s="101"/>
      <c r="J368" s="101"/>
      <c r="K368" s="101"/>
      <c r="L368" s="101"/>
      <c r="M368" s="101"/>
      <c r="N368" s="101"/>
      <c r="O368" s="101"/>
      <c r="P368" s="101"/>
      <c r="Q368" s="101"/>
      <c r="R368" s="5"/>
      <c r="S368" s="2"/>
      <c r="T368" s="2"/>
    </row>
    <row r="369" spans="1:17" ht="15.75" customHeight="1" x14ac:dyDescent="0.35">
      <c r="A369" s="25">
        <v>1</v>
      </c>
      <c r="B369" s="26" t="str">
        <f>VLOOKUP(A369,Banen!A$2:B$50,2,0)</f>
        <v>Muflon</v>
      </c>
      <c r="C369" s="59">
        <v>5</v>
      </c>
      <c r="D369" s="59">
        <v>3</v>
      </c>
      <c r="E369" s="59">
        <v>-1</v>
      </c>
      <c r="F369" s="60">
        <v>5</v>
      </c>
      <c r="G369" s="60">
        <v>3</v>
      </c>
      <c r="H369" s="60">
        <v>-1</v>
      </c>
      <c r="I369" s="61">
        <v>5</v>
      </c>
      <c r="J369" s="61">
        <v>3</v>
      </c>
      <c r="K369" s="61">
        <v>-1</v>
      </c>
      <c r="L369" s="62">
        <v>5</v>
      </c>
      <c r="M369" s="62">
        <v>3</v>
      </c>
      <c r="N369" s="62">
        <v>-1</v>
      </c>
      <c r="O369" s="63">
        <v>5</v>
      </c>
      <c r="P369" s="63">
        <v>3</v>
      </c>
      <c r="Q369" s="63">
        <v>-1</v>
      </c>
    </row>
    <row r="370" spans="1:17" ht="15.75" customHeight="1" x14ac:dyDescent="0.35">
      <c r="A370" s="25">
        <f>A369+1</f>
        <v>2</v>
      </c>
      <c r="B370" s="26" t="str">
        <f>VLOOKUP(A370,Banen!A$2:B$50,2,0)</f>
        <v>Kok</v>
      </c>
      <c r="C370" s="53">
        <v>5</v>
      </c>
      <c r="D370" s="54">
        <v>3</v>
      </c>
      <c r="E370" s="54">
        <v>-1</v>
      </c>
      <c r="F370" s="55">
        <v>5</v>
      </c>
      <c r="G370" s="55">
        <v>3</v>
      </c>
      <c r="H370" s="55">
        <v>-1</v>
      </c>
      <c r="I370" s="56">
        <v>5</v>
      </c>
      <c r="J370" s="56">
        <v>3</v>
      </c>
      <c r="K370" s="56">
        <v>-1</v>
      </c>
      <c r="L370" s="57">
        <v>5</v>
      </c>
      <c r="M370" s="57">
        <v>3</v>
      </c>
      <c r="N370" s="57">
        <v>-1</v>
      </c>
      <c r="O370" s="58">
        <v>5</v>
      </c>
      <c r="P370" s="58">
        <v>3</v>
      </c>
      <c r="Q370" s="58">
        <v>-1</v>
      </c>
    </row>
    <row r="371" spans="1:17" ht="15.75" customHeight="1" x14ac:dyDescent="0.35">
      <c r="A371" s="25">
        <f t="shared" ref="A371:A398" si="7">A370+1</f>
        <v>3</v>
      </c>
      <c r="B371" s="26" t="str">
        <f>VLOOKUP(A371,Banen!A$2:B$50,2,0)</f>
        <v>Jærv</v>
      </c>
      <c r="C371" s="41">
        <v>5</v>
      </c>
      <c r="D371" s="42">
        <v>3</v>
      </c>
      <c r="E371" s="42">
        <v>-1</v>
      </c>
      <c r="F371" s="43">
        <v>5</v>
      </c>
      <c r="G371" s="43">
        <v>3</v>
      </c>
      <c r="H371" s="43">
        <v>-1</v>
      </c>
      <c r="I371" s="44">
        <v>5</v>
      </c>
      <c r="J371" s="44">
        <v>3</v>
      </c>
      <c r="K371" s="44">
        <v>-1</v>
      </c>
      <c r="L371" s="45">
        <v>5</v>
      </c>
      <c r="M371" s="45">
        <v>3</v>
      </c>
      <c r="N371" s="45">
        <v>-1</v>
      </c>
      <c r="O371" s="46">
        <v>5</v>
      </c>
      <c r="P371" s="46">
        <v>3</v>
      </c>
      <c r="Q371" s="46">
        <v>-1</v>
      </c>
    </row>
    <row r="372" spans="1:17" ht="15.75" customHeight="1" x14ac:dyDescent="0.35">
      <c r="A372" s="25">
        <f t="shared" si="7"/>
        <v>4</v>
      </c>
      <c r="B372" s="26" t="str">
        <f>VLOOKUP(A372,Banen!A$2:B$50,2,0)</f>
        <v>Mårhund</v>
      </c>
      <c r="C372" s="41">
        <v>5</v>
      </c>
      <c r="D372" s="42">
        <v>3</v>
      </c>
      <c r="E372" s="42">
        <v>-1</v>
      </c>
      <c r="F372" s="43">
        <v>5</v>
      </c>
      <c r="G372" s="43">
        <v>3</v>
      </c>
      <c r="H372" s="43">
        <v>-1</v>
      </c>
      <c r="I372" s="44">
        <v>5</v>
      </c>
      <c r="J372" s="44">
        <v>3</v>
      </c>
      <c r="K372" s="44">
        <v>-1</v>
      </c>
      <c r="L372" s="45">
        <v>5</v>
      </c>
      <c r="M372" s="45">
        <v>3</v>
      </c>
      <c r="N372" s="45">
        <v>-1</v>
      </c>
      <c r="O372" s="46">
        <v>5</v>
      </c>
      <c r="P372" s="46">
        <v>3</v>
      </c>
      <c r="Q372" s="46">
        <v>-1</v>
      </c>
    </row>
    <row r="373" spans="1:17" ht="15.75" customHeight="1" x14ac:dyDescent="0.35">
      <c r="A373" s="25">
        <f t="shared" si="7"/>
        <v>5</v>
      </c>
      <c r="B373" s="26" t="str">
        <f>VLOOKUP(A373,Banen!A$2:B$50,2,0)</f>
        <v>Bæver</v>
      </c>
      <c r="C373" s="41">
        <v>5</v>
      </c>
      <c r="D373" s="42">
        <v>3</v>
      </c>
      <c r="E373" s="42">
        <v>-1</v>
      </c>
      <c r="F373" s="43">
        <v>5</v>
      </c>
      <c r="G373" s="43">
        <v>3</v>
      </c>
      <c r="H373" s="43">
        <v>-1</v>
      </c>
      <c r="I373" s="44">
        <v>5</v>
      </c>
      <c r="J373" s="44">
        <v>3</v>
      </c>
      <c r="K373" s="44">
        <v>-1</v>
      </c>
      <c r="L373" s="45">
        <v>5</v>
      </c>
      <c r="M373" s="45">
        <v>3</v>
      </c>
      <c r="N373" s="45">
        <v>-1</v>
      </c>
      <c r="O373" s="46">
        <v>5</v>
      </c>
      <c r="P373" s="46">
        <v>3</v>
      </c>
      <c r="Q373" s="46">
        <v>-1</v>
      </c>
    </row>
    <row r="374" spans="1:17" ht="15.75" customHeight="1" x14ac:dyDescent="0.35">
      <c r="A374" s="25">
        <f t="shared" si="7"/>
        <v>6</v>
      </c>
      <c r="B374" s="26" t="str">
        <f>VLOOKUP(A374,Banen!A$2:B$50,2,0)</f>
        <v>Buk</v>
      </c>
      <c r="C374" s="41">
        <v>5</v>
      </c>
      <c r="D374" s="42">
        <v>3</v>
      </c>
      <c r="E374" s="42">
        <v>-1</v>
      </c>
      <c r="F374" s="43">
        <v>5</v>
      </c>
      <c r="G374" s="43">
        <v>3</v>
      </c>
      <c r="H374" s="43">
        <v>-1</v>
      </c>
      <c r="I374" s="44">
        <v>5</v>
      </c>
      <c r="J374" s="44">
        <v>3</v>
      </c>
      <c r="K374" s="44">
        <v>-1</v>
      </c>
      <c r="L374" s="45">
        <v>5</v>
      </c>
      <c r="M374" s="45">
        <v>3</v>
      </c>
      <c r="N374" s="45">
        <v>-1</v>
      </c>
      <c r="O374" s="46">
        <v>5</v>
      </c>
      <c r="P374" s="46">
        <v>3</v>
      </c>
      <c r="Q374" s="46">
        <v>-1</v>
      </c>
    </row>
    <row r="375" spans="1:17" ht="15.75" customHeight="1" x14ac:dyDescent="0.35">
      <c r="A375" s="25">
        <f t="shared" si="7"/>
        <v>7</v>
      </c>
      <c r="B375" s="26" t="str">
        <f>VLOOKUP(A375,Banen!A$2:B$50,2,0)</f>
        <v>Gimse</v>
      </c>
      <c r="C375" s="41">
        <v>5</v>
      </c>
      <c r="D375" s="42">
        <v>3</v>
      </c>
      <c r="E375" s="42">
        <v>-1</v>
      </c>
      <c r="F375" s="43">
        <v>5</v>
      </c>
      <c r="G375" s="43">
        <v>3</v>
      </c>
      <c r="H375" s="43">
        <v>-1</v>
      </c>
      <c r="I375" s="44">
        <v>5</v>
      </c>
      <c r="J375" s="44">
        <v>3</v>
      </c>
      <c r="K375" s="44">
        <v>-1</v>
      </c>
      <c r="L375" s="45">
        <v>5</v>
      </c>
      <c r="M375" s="45">
        <v>3</v>
      </c>
      <c r="N375" s="45">
        <v>-1</v>
      </c>
      <c r="O375" s="46">
        <v>5</v>
      </c>
      <c r="P375" s="46">
        <v>3</v>
      </c>
      <c r="Q375" s="46">
        <v>-1</v>
      </c>
    </row>
    <row r="376" spans="1:17" ht="15.75" customHeight="1" x14ac:dyDescent="0.35">
      <c r="A376" s="25">
        <f t="shared" si="7"/>
        <v>8</v>
      </c>
      <c r="B376" s="26" t="str">
        <f>VLOOKUP(A376,Banen!A$2:B$50,2,0)</f>
        <v>Ræv</v>
      </c>
      <c r="C376" s="41">
        <v>5</v>
      </c>
      <c r="D376" s="42">
        <v>3</v>
      </c>
      <c r="E376" s="42">
        <v>-1</v>
      </c>
      <c r="F376" s="43">
        <v>5</v>
      </c>
      <c r="G376" s="43">
        <v>3</v>
      </c>
      <c r="H376" s="43">
        <v>-1</v>
      </c>
      <c r="I376" s="44">
        <v>5</v>
      </c>
      <c r="J376" s="44">
        <v>3</v>
      </c>
      <c r="K376" s="44">
        <v>-1</v>
      </c>
      <c r="L376" s="45">
        <v>5</v>
      </c>
      <c r="M376" s="45">
        <v>3</v>
      </c>
      <c r="N376" s="45">
        <v>-1</v>
      </c>
      <c r="O376" s="46">
        <v>5</v>
      </c>
      <c r="P376" s="46">
        <v>3</v>
      </c>
      <c r="Q376" s="46">
        <v>-1</v>
      </c>
    </row>
    <row r="377" spans="1:17" ht="15.75" customHeight="1" x14ac:dyDescent="0.35">
      <c r="A377" s="25">
        <f t="shared" si="7"/>
        <v>9</v>
      </c>
      <c r="B377" s="26" t="str">
        <f>VLOOKUP(A377,Banen!A$2:B$50,2,0)</f>
        <v>Tjur</v>
      </c>
      <c r="C377" s="41">
        <v>5</v>
      </c>
      <c r="D377" s="42">
        <v>3</v>
      </c>
      <c r="E377" s="42">
        <v>-1</v>
      </c>
      <c r="F377" s="43">
        <v>5</v>
      </c>
      <c r="G377" s="43">
        <v>3</v>
      </c>
      <c r="H377" s="43">
        <v>-1</v>
      </c>
      <c r="I377" s="44">
        <v>5</v>
      </c>
      <c r="J377" s="44">
        <v>3</v>
      </c>
      <c r="K377" s="44">
        <v>-1</v>
      </c>
      <c r="L377" s="45">
        <v>5</v>
      </c>
      <c r="M377" s="45">
        <v>3</v>
      </c>
      <c r="N377" s="45">
        <v>-1</v>
      </c>
      <c r="O377" s="46">
        <v>5</v>
      </c>
      <c r="P377" s="46">
        <v>3</v>
      </c>
      <c r="Q377" s="46">
        <v>-1</v>
      </c>
    </row>
    <row r="378" spans="1:17" ht="15.75" customHeight="1" x14ac:dyDescent="0.35">
      <c r="A378" s="25">
        <f t="shared" si="7"/>
        <v>10</v>
      </c>
      <c r="B378" s="26" t="str">
        <f>VLOOKUP(A378,Banen!A$2:B$50,2,0)</f>
        <v>Vaskebjørn</v>
      </c>
      <c r="C378" s="41">
        <v>5</v>
      </c>
      <c r="D378" s="42">
        <v>3</v>
      </c>
      <c r="E378" s="42">
        <v>-1</v>
      </c>
      <c r="F378" s="43">
        <v>5</v>
      </c>
      <c r="G378" s="43">
        <v>3</v>
      </c>
      <c r="H378" s="43">
        <v>-1</v>
      </c>
      <c r="I378" s="44">
        <v>5</v>
      </c>
      <c r="J378" s="44">
        <v>3</v>
      </c>
      <c r="K378" s="44">
        <v>-1</v>
      </c>
      <c r="L378" s="45">
        <v>5</v>
      </c>
      <c r="M378" s="45">
        <v>3</v>
      </c>
      <c r="N378" s="45">
        <v>-1</v>
      </c>
      <c r="O378" s="46">
        <v>5</v>
      </c>
      <c r="P378" s="46">
        <v>3</v>
      </c>
      <c r="Q378" s="46">
        <v>-1</v>
      </c>
    </row>
    <row r="379" spans="1:17" ht="15.75" customHeight="1" x14ac:dyDescent="0.35">
      <c r="A379" s="25">
        <f t="shared" si="7"/>
        <v>11</v>
      </c>
      <c r="B379" s="26" t="str">
        <f>VLOOKUP(A379,Banen!A$2:B$50,2,0)</f>
        <v>Kronhjort</v>
      </c>
      <c r="C379" s="41">
        <v>5</v>
      </c>
      <c r="D379" s="42">
        <v>3</v>
      </c>
      <c r="E379" s="42">
        <v>-1</v>
      </c>
      <c r="F379" s="43">
        <v>5</v>
      </c>
      <c r="G379" s="43">
        <v>3</v>
      </c>
      <c r="H379" s="43">
        <v>-1</v>
      </c>
      <c r="I379" s="44">
        <v>5</v>
      </c>
      <c r="J379" s="44">
        <v>3</v>
      </c>
      <c r="K379" s="44">
        <v>-1</v>
      </c>
      <c r="L379" s="45">
        <v>5</v>
      </c>
      <c r="M379" s="45">
        <v>3</v>
      </c>
      <c r="N379" s="45">
        <v>-1</v>
      </c>
      <c r="O379" s="46">
        <v>5</v>
      </c>
      <c r="P379" s="46">
        <v>3</v>
      </c>
      <c r="Q379" s="46">
        <v>-1</v>
      </c>
    </row>
    <row r="380" spans="1:17" ht="15.75" customHeight="1" x14ac:dyDescent="0.35">
      <c r="A380" s="25">
        <f t="shared" si="7"/>
        <v>12</v>
      </c>
      <c r="B380" s="26" t="str">
        <f>VLOOKUP(A380,Banen!A$2:B$50,2,0)</f>
        <v>Dåhjort</v>
      </c>
      <c r="C380" s="41">
        <v>5</v>
      </c>
      <c r="D380" s="42">
        <v>3</v>
      </c>
      <c r="E380" s="42">
        <v>-1</v>
      </c>
      <c r="F380" s="43">
        <v>5</v>
      </c>
      <c r="G380" s="43">
        <v>3</v>
      </c>
      <c r="H380" s="43">
        <v>-1</v>
      </c>
      <c r="I380" s="44">
        <v>5</v>
      </c>
      <c r="J380" s="44">
        <v>3</v>
      </c>
      <c r="K380" s="44">
        <v>-1</v>
      </c>
      <c r="L380" s="45">
        <v>5</v>
      </c>
      <c r="M380" s="45">
        <v>3</v>
      </c>
      <c r="N380" s="45">
        <v>-1</v>
      </c>
      <c r="O380" s="46">
        <v>5</v>
      </c>
      <c r="P380" s="46">
        <v>3</v>
      </c>
      <c r="Q380" s="46">
        <v>-1</v>
      </c>
    </row>
    <row r="381" spans="1:17" ht="15.75" customHeight="1" x14ac:dyDescent="0.35">
      <c r="A381" s="25">
        <f t="shared" si="7"/>
        <v>13</v>
      </c>
      <c r="B381" s="26" t="str">
        <f>VLOOKUP(A381,Banen!A$2:B$50,2,0)</f>
        <v>Stenbuk Brun</v>
      </c>
      <c r="C381" s="41">
        <v>5</v>
      </c>
      <c r="D381" s="42">
        <v>3</v>
      </c>
      <c r="E381" s="42">
        <v>-1</v>
      </c>
      <c r="F381" s="43">
        <v>5</v>
      </c>
      <c r="G381" s="43">
        <v>3</v>
      </c>
      <c r="H381" s="43">
        <v>-1</v>
      </c>
      <c r="I381" s="44">
        <v>5</v>
      </c>
      <c r="J381" s="44">
        <v>3</v>
      </c>
      <c r="K381" s="44">
        <v>-1</v>
      </c>
      <c r="L381" s="45">
        <v>5</v>
      </c>
      <c r="M381" s="45">
        <v>3</v>
      </c>
      <c r="N381" s="45">
        <v>-1</v>
      </c>
      <c r="O381" s="46">
        <v>5</v>
      </c>
      <c r="P381" s="46">
        <v>3</v>
      </c>
      <c r="Q381" s="46">
        <v>-1</v>
      </c>
    </row>
    <row r="382" spans="1:17" ht="15.75" customHeight="1" x14ac:dyDescent="0.35">
      <c r="A382" s="25">
        <f t="shared" si="7"/>
        <v>14</v>
      </c>
      <c r="B382" s="26" t="str">
        <f>VLOOKUP(A382,Banen!A$2:B$50,2,0)</f>
        <v>And</v>
      </c>
      <c r="C382" s="41">
        <v>5</v>
      </c>
      <c r="D382" s="42">
        <v>3</v>
      </c>
      <c r="E382" s="42">
        <v>-1</v>
      </c>
      <c r="F382" s="43">
        <v>5</v>
      </c>
      <c r="G382" s="43">
        <v>3</v>
      </c>
      <c r="H382" s="43">
        <v>-1</v>
      </c>
      <c r="I382" s="44">
        <v>5</v>
      </c>
      <c r="J382" s="44">
        <v>3</v>
      </c>
      <c r="K382" s="44">
        <v>-1</v>
      </c>
      <c r="L382" s="45">
        <v>5</v>
      </c>
      <c r="M382" s="45">
        <v>3</v>
      </c>
      <c r="N382" s="45">
        <v>-1</v>
      </c>
      <c r="O382" s="46">
        <v>5</v>
      </c>
      <c r="P382" s="46">
        <v>3</v>
      </c>
      <c r="Q382" s="46">
        <v>-1</v>
      </c>
    </row>
    <row r="383" spans="1:17" ht="15.75" customHeight="1" x14ac:dyDescent="0.35">
      <c r="A383" s="25">
        <f t="shared" si="7"/>
        <v>15</v>
      </c>
      <c r="B383" s="26" t="str">
        <f>VLOOKUP(A383,Banen!A$2:B$50,2,0)</f>
        <v>Kalkun</v>
      </c>
      <c r="C383" s="41">
        <v>5</v>
      </c>
      <c r="D383" s="42">
        <v>3</v>
      </c>
      <c r="E383" s="42">
        <v>-1</v>
      </c>
      <c r="F383" s="43">
        <v>5</v>
      </c>
      <c r="G383" s="43">
        <v>3</v>
      </c>
      <c r="H383" s="43">
        <v>-1</v>
      </c>
      <c r="I383" s="44">
        <v>5</v>
      </c>
      <c r="J383" s="44">
        <v>3</v>
      </c>
      <c r="K383" s="44">
        <v>-1</v>
      </c>
      <c r="L383" s="45">
        <v>5</v>
      </c>
      <c r="M383" s="45">
        <v>3</v>
      </c>
      <c r="N383" s="45">
        <v>-1</v>
      </c>
      <c r="O383" s="46">
        <v>5</v>
      </c>
      <c r="P383" s="46">
        <v>3</v>
      </c>
      <c r="Q383" s="46">
        <v>-1</v>
      </c>
    </row>
    <row r="384" spans="1:17" ht="15.75" customHeight="1" x14ac:dyDescent="0.35">
      <c r="A384" s="25">
        <f t="shared" si="7"/>
        <v>16</v>
      </c>
      <c r="B384" s="26" t="str">
        <f>VLOOKUP(A384,Banen!A$2:B$50,2,0)</f>
        <v>Orne</v>
      </c>
      <c r="C384" s="41">
        <v>5</v>
      </c>
      <c r="D384" s="42">
        <v>3</v>
      </c>
      <c r="E384" s="42">
        <v>-1</v>
      </c>
      <c r="F384" s="43">
        <v>5</v>
      </c>
      <c r="G384" s="43">
        <v>3</v>
      </c>
      <c r="H384" s="43">
        <v>-1</v>
      </c>
      <c r="I384" s="44">
        <v>5</v>
      </c>
      <c r="J384" s="44">
        <v>3</v>
      </c>
      <c r="K384" s="44">
        <v>-1</v>
      </c>
      <c r="L384" s="45">
        <v>5</v>
      </c>
      <c r="M384" s="45">
        <v>3</v>
      </c>
      <c r="N384" s="45">
        <v>-1</v>
      </c>
      <c r="O384" s="46">
        <v>5</v>
      </c>
      <c r="P384" s="46">
        <v>3</v>
      </c>
      <c r="Q384" s="46">
        <v>-1</v>
      </c>
    </row>
    <row r="385" spans="1:17" ht="15.75" customHeight="1" x14ac:dyDescent="0.35">
      <c r="A385" s="25">
        <f t="shared" si="7"/>
        <v>17</v>
      </c>
      <c r="B385" s="26" t="str">
        <f>VLOOKUP(A385,Banen!A$2:B$50,2,0)</f>
        <v>Gås</v>
      </c>
      <c r="C385" s="41">
        <v>5</v>
      </c>
      <c r="D385" s="42">
        <v>3</v>
      </c>
      <c r="E385" s="42">
        <v>-1</v>
      </c>
      <c r="F385" s="43">
        <v>5</v>
      </c>
      <c r="G385" s="43">
        <v>3</v>
      </c>
      <c r="H385" s="43">
        <v>-1</v>
      </c>
      <c r="I385" s="44">
        <v>5</v>
      </c>
      <c r="J385" s="44">
        <v>3</v>
      </c>
      <c r="K385" s="44">
        <v>-1</v>
      </c>
      <c r="L385" s="45">
        <v>5</v>
      </c>
      <c r="M385" s="45">
        <v>3</v>
      </c>
      <c r="N385" s="45">
        <v>-1</v>
      </c>
      <c r="O385" s="46">
        <v>5</v>
      </c>
      <c r="P385" s="46">
        <v>3</v>
      </c>
      <c r="Q385" s="46">
        <v>-1</v>
      </c>
    </row>
    <row r="386" spans="1:17" ht="15.75" customHeight="1" x14ac:dyDescent="0.35">
      <c r="A386" s="25">
        <f t="shared" si="7"/>
        <v>18</v>
      </c>
      <c r="B386" s="26" t="str">
        <f>VLOOKUP(A386,Banen!A$2:B$50,2,0)</f>
        <v>Stenbuk Hvid</v>
      </c>
      <c r="C386" s="41">
        <v>5</v>
      </c>
      <c r="D386" s="42">
        <v>3</v>
      </c>
      <c r="E386" s="42">
        <v>-1</v>
      </c>
      <c r="F386" s="43">
        <v>5</v>
      </c>
      <c r="G386" s="43">
        <v>3</v>
      </c>
      <c r="H386" s="43">
        <v>-1</v>
      </c>
      <c r="I386" s="44">
        <v>5</v>
      </c>
      <c r="J386" s="44">
        <v>3</v>
      </c>
      <c r="K386" s="44">
        <v>-1</v>
      </c>
      <c r="L386" s="45">
        <v>5</v>
      </c>
      <c r="M386" s="45">
        <v>3</v>
      </c>
      <c r="N386" s="45">
        <v>-1</v>
      </c>
      <c r="O386" s="46">
        <v>5</v>
      </c>
      <c r="P386" s="46">
        <v>3</v>
      </c>
      <c r="Q386" s="46">
        <v>-1</v>
      </c>
    </row>
    <row r="387" spans="1:17" ht="15.75" customHeight="1" x14ac:dyDescent="0.35">
      <c r="A387" s="25">
        <f t="shared" si="7"/>
        <v>19</v>
      </c>
      <c r="B387" s="26" t="str">
        <f>VLOOKUP(A387,Banen!A$2:B$50,2,0)</f>
        <v>Muflon</v>
      </c>
      <c r="C387" s="41">
        <v>5</v>
      </c>
      <c r="D387" s="42">
        <v>3</v>
      </c>
      <c r="E387" s="42">
        <v>-1</v>
      </c>
      <c r="F387" s="43">
        <v>5</v>
      </c>
      <c r="G387" s="43">
        <v>3</v>
      </c>
      <c r="H387" s="43">
        <v>-1</v>
      </c>
      <c r="I387" s="44">
        <v>5</v>
      </c>
      <c r="J387" s="44">
        <v>3</v>
      </c>
      <c r="K387" s="44">
        <v>-1</v>
      </c>
      <c r="L387" s="45">
        <v>5</v>
      </c>
      <c r="M387" s="45">
        <v>3</v>
      </c>
      <c r="N387" s="45">
        <v>-1</v>
      </c>
      <c r="O387" s="46">
        <v>5</v>
      </c>
      <c r="P387" s="46">
        <v>3</v>
      </c>
      <c r="Q387" s="46">
        <v>-1</v>
      </c>
    </row>
    <row r="388" spans="1:17" ht="15.75" customHeight="1" x14ac:dyDescent="0.35">
      <c r="A388" s="25">
        <f t="shared" si="7"/>
        <v>20</v>
      </c>
      <c r="B388" s="26" t="str">
        <f>VLOOKUP(A388,Banen!A$2:B$50,2,0)</f>
        <v>Rensdyr</v>
      </c>
      <c r="C388" s="41">
        <v>5</v>
      </c>
      <c r="D388" s="42">
        <v>3</v>
      </c>
      <c r="E388" s="42">
        <v>-1</v>
      </c>
      <c r="F388" s="43">
        <v>5</v>
      </c>
      <c r="G388" s="43">
        <v>3</v>
      </c>
      <c r="H388" s="43">
        <v>-1</v>
      </c>
      <c r="I388" s="44">
        <v>5</v>
      </c>
      <c r="J388" s="44">
        <v>3</v>
      </c>
      <c r="K388" s="44">
        <v>-1</v>
      </c>
      <c r="L388" s="45">
        <v>5</v>
      </c>
      <c r="M388" s="45">
        <v>3</v>
      </c>
      <c r="N388" s="45">
        <v>-1</v>
      </c>
      <c r="O388" s="46">
        <v>5</v>
      </c>
      <c r="P388" s="46">
        <v>3</v>
      </c>
      <c r="Q388" s="46">
        <v>-1</v>
      </c>
    </row>
    <row r="389" spans="1:17" ht="15.75" customHeight="1" x14ac:dyDescent="0.35">
      <c r="A389" s="25">
        <f t="shared" si="7"/>
        <v>21</v>
      </c>
      <c r="B389" s="26" t="str">
        <f>VLOOKUP(A389,Banen!A$2:B$50,2,0)</f>
        <v>Kok</v>
      </c>
      <c r="C389" s="41">
        <v>5</v>
      </c>
      <c r="D389" s="42">
        <v>3</v>
      </c>
      <c r="E389" s="42">
        <v>-1</v>
      </c>
      <c r="F389" s="43">
        <v>5</v>
      </c>
      <c r="G389" s="43">
        <v>3</v>
      </c>
      <c r="H389" s="43">
        <v>-1</v>
      </c>
      <c r="I389" s="44">
        <v>5</v>
      </c>
      <c r="J389" s="44">
        <v>3</v>
      </c>
      <c r="K389" s="44">
        <v>-1</v>
      </c>
      <c r="L389" s="45">
        <v>5</v>
      </c>
      <c r="M389" s="45">
        <v>3</v>
      </c>
      <c r="N389" s="45">
        <v>-1</v>
      </c>
      <c r="O389" s="46">
        <v>5</v>
      </c>
      <c r="P389" s="46">
        <v>3</v>
      </c>
      <c r="Q389" s="46">
        <v>-1</v>
      </c>
    </row>
    <row r="390" spans="1:17" ht="15.75" customHeight="1" x14ac:dyDescent="0.35">
      <c r="A390" s="25">
        <f t="shared" si="7"/>
        <v>22</v>
      </c>
      <c r="B390" s="26" t="str">
        <f>VLOOKUP(A390,Banen!A$2:B$50,2,0)</f>
        <v>Bæver</v>
      </c>
      <c r="C390" s="41">
        <v>5</v>
      </c>
      <c r="D390" s="42">
        <v>3</v>
      </c>
      <c r="E390" s="42">
        <v>-1</v>
      </c>
      <c r="F390" s="43">
        <v>5</v>
      </c>
      <c r="G390" s="43">
        <v>3</v>
      </c>
      <c r="H390" s="43">
        <v>-1</v>
      </c>
      <c r="I390" s="44">
        <v>5</v>
      </c>
      <c r="J390" s="44">
        <v>3</v>
      </c>
      <c r="K390" s="44">
        <v>-1</v>
      </c>
      <c r="L390" s="45">
        <v>5</v>
      </c>
      <c r="M390" s="45">
        <v>3</v>
      </c>
      <c r="N390" s="45">
        <v>-1</v>
      </c>
      <c r="O390" s="46">
        <v>5</v>
      </c>
      <c r="P390" s="46">
        <v>3</v>
      </c>
      <c r="Q390" s="46">
        <v>-1</v>
      </c>
    </row>
    <row r="391" spans="1:17" ht="15.75" customHeight="1" x14ac:dyDescent="0.35">
      <c r="A391" s="25">
        <f t="shared" si="7"/>
        <v>23</v>
      </c>
      <c r="B391" s="26" t="str">
        <f>VLOOKUP(A391,Banen!A$2:B$50,2,0)</f>
        <v>Ulv</v>
      </c>
      <c r="C391" s="41">
        <v>5</v>
      </c>
      <c r="D391" s="42">
        <v>3</v>
      </c>
      <c r="E391" s="42">
        <v>-1</v>
      </c>
      <c r="F391" s="43">
        <v>5</v>
      </c>
      <c r="G391" s="43">
        <v>3</v>
      </c>
      <c r="H391" s="43">
        <v>-1</v>
      </c>
      <c r="I391" s="44">
        <v>5</v>
      </c>
      <c r="J391" s="44">
        <v>3</v>
      </c>
      <c r="K391" s="44">
        <v>-1</v>
      </c>
      <c r="L391" s="45">
        <v>5</v>
      </c>
      <c r="M391" s="45">
        <v>3</v>
      </c>
      <c r="N391" s="45">
        <v>-1</v>
      </c>
      <c r="O391" s="46">
        <v>5</v>
      </c>
      <c r="P391" s="46">
        <v>3</v>
      </c>
      <c r="Q391" s="46">
        <v>-1</v>
      </c>
    </row>
    <row r="392" spans="1:17" ht="15.75" customHeight="1" x14ac:dyDescent="0.35">
      <c r="A392" s="25">
        <f t="shared" si="7"/>
        <v>24</v>
      </c>
      <c r="B392" s="26" t="str">
        <f>VLOOKUP(A392,Banen!A$2:B$50,2,0)</f>
        <v>Grævling</v>
      </c>
      <c r="C392" s="41">
        <v>5</v>
      </c>
      <c r="D392" s="42">
        <v>3</v>
      </c>
      <c r="E392" s="42">
        <v>-1</v>
      </c>
      <c r="F392" s="43">
        <v>5</v>
      </c>
      <c r="G392" s="43">
        <v>3</v>
      </c>
      <c r="H392" s="43">
        <v>-1</v>
      </c>
      <c r="I392" s="44">
        <v>5</v>
      </c>
      <c r="J392" s="44">
        <v>3</v>
      </c>
      <c r="K392" s="44">
        <v>-1</v>
      </c>
      <c r="L392" s="45">
        <v>5</v>
      </c>
      <c r="M392" s="45">
        <v>3</v>
      </c>
      <c r="N392" s="45">
        <v>-1</v>
      </c>
      <c r="O392" s="46">
        <v>5</v>
      </c>
      <c r="P392" s="46">
        <v>3</v>
      </c>
      <c r="Q392" s="46">
        <v>-1</v>
      </c>
    </row>
    <row r="393" spans="1:17" ht="15.75" customHeight="1" x14ac:dyDescent="0.35">
      <c r="A393" s="25">
        <f t="shared" si="7"/>
        <v>25</v>
      </c>
      <c r="B393" s="26" t="str">
        <f>VLOOKUP(A393,Banen!A$2:B$50,2,0)</f>
        <v>Urfugl</v>
      </c>
      <c r="C393" s="41">
        <v>5</v>
      </c>
      <c r="D393" s="42">
        <v>3</v>
      </c>
      <c r="E393" s="42">
        <v>-1</v>
      </c>
      <c r="F393" s="43">
        <v>5</v>
      </c>
      <c r="G393" s="43">
        <v>3</v>
      </c>
      <c r="H393" s="43">
        <v>-1</v>
      </c>
      <c r="I393" s="44">
        <v>5</v>
      </c>
      <c r="J393" s="44">
        <v>3</v>
      </c>
      <c r="K393" s="44">
        <v>-1</v>
      </c>
      <c r="L393" s="45">
        <v>5</v>
      </c>
      <c r="M393" s="45">
        <v>3</v>
      </c>
      <c r="N393" s="45">
        <v>-1</v>
      </c>
      <c r="O393" s="46">
        <v>5</v>
      </c>
      <c r="P393" s="46">
        <v>3</v>
      </c>
      <c r="Q393" s="46">
        <v>-1</v>
      </c>
    </row>
    <row r="394" spans="1:17" ht="15.75" customHeight="1" x14ac:dyDescent="0.35">
      <c r="A394" s="25">
        <f t="shared" si="7"/>
        <v>26</v>
      </c>
      <c r="B394" s="26" t="str">
        <f>VLOOKUP(A394,Banen!A$2:B$50,2,0)</f>
        <v>Odder</v>
      </c>
      <c r="C394" s="41">
        <v>5</v>
      </c>
      <c r="D394" s="42">
        <v>3</v>
      </c>
      <c r="E394" s="42">
        <v>-1</v>
      </c>
      <c r="F394" s="43">
        <v>5</v>
      </c>
      <c r="G394" s="43">
        <v>3</v>
      </c>
      <c r="H394" s="43">
        <v>-1</v>
      </c>
      <c r="I394" s="44">
        <v>5</v>
      </c>
      <c r="J394" s="44">
        <v>3</v>
      </c>
      <c r="K394" s="44">
        <v>-1</v>
      </c>
      <c r="L394" s="45">
        <v>5</v>
      </c>
      <c r="M394" s="45">
        <v>3</v>
      </c>
      <c r="N394" s="45">
        <v>-1</v>
      </c>
      <c r="O394" s="46">
        <v>5</v>
      </c>
      <c r="P394" s="46">
        <v>3</v>
      </c>
      <c r="Q394" s="46">
        <v>-1</v>
      </c>
    </row>
    <row r="395" spans="1:17" ht="15.75" customHeight="1" x14ac:dyDescent="0.35">
      <c r="A395" s="25">
        <f t="shared" si="7"/>
        <v>27</v>
      </c>
      <c r="B395" s="26" t="str">
        <f>VLOOKUP(A395,Banen!A$2:B$50,2,0)</f>
        <v>Rå</v>
      </c>
      <c r="C395" s="41">
        <v>5</v>
      </c>
      <c r="D395" s="42">
        <v>3</v>
      </c>
      <c r="E395" s="42">
        <v>-1</v>
      </c>
      <c r="F395" s="43">
        <v>5</v>
      </c>
      <c r="G395" s="43">
        <v>3</v>
      </c>
      <c r="H395" s="43">
        <v>-1</v>
      </c>
      <c r="I395" s="44">
        <v>5</v>
      </c>
      <c r="J395" s="44">
        <v>3</v>
      </c>
      <c r="K395" s="44">
        <v>-1</v>
      </c>
      <c r="L395" s="45">
        <v>5</v>
      </c>
      <c r="M395" s="45">
        <v>3</v>
      </c>
      <c r="N395" s="45">
        <v>-1</v>
      </c>
      <c r="O395" s="46">
        <v>5</v>
      </c>
      <c r="P395" s="46">
        <v>3</v>
      </c>
      <c r="Q395" s="46">
        <v>-1</v>
      </c>
    </row>
    <row r="396" spans="1:17" ht="15.75" customHeight="1" x14ac:dyDescent="0.35">
      <c r="A396" s="25">
        <f t="shared" si="7"/>
        <v>28</v>
      </c>
      <c r="B396" s="26" t="str">
        <f>VLOOKUP(A396,Banen!A$2:B$50,2,0)</f>
        <v>Ræv</v>
      </c>
      <c r="C396" s="41">
        <v>5</v>
      </c>
      <c r="D396" s="42">
        <v>3</v>
      </c>
      <c r="E396" s="42">
        <v>-1</v>
      </c>
      <c r="F396" s="43">
        <v>5</v>
      </c>
      <c r="G396" s="43">
        <v>3</v>
      </c>
      <c r="H396" s="43">
        <v>-1</v>
      </c>
      <c r="I396" s="44">
        <v>5</v>
      </c>
      <c r="J396" s="44">
        <v>3</v>
      </c>
      <c r="K396" s="44">
        <v>-1</v>
      </c>
      <c r="L396" s="45">
        <v>5</v>
      </c>
      <c r="M396" s="45">
        <v>3</v>
      </c>
      <c r="N396" s="45">
        <v>-1</v>
      </c>
      <c r="O396" s="46">
        <v>5</v>
      </c>
      <c r="P396" s="46">
        <v>3</v>
      </c>
      <c r="Q396" s="46">
        <v>-1</v>
      </c>
    </row>
    <row r="397" spans="1:17" ht="15.75" customHeight="1" x14ac:dyDescent="0.35">
      <c r="A397" s="25">
        <f t="shared" si="7"/>
        <v>29</v>
      </c>
      <c r="B397" s="26" t="str">
        <f>VLOOKUP(A397,Banen!A$2:B$50,2,0)</f>
        <v>Hare</v>
      </c>
      <c r="C397" s="65">
        <v>5</v>
      </c>
      <c r="D397" s="66">
        <v>3</v>
      </c>
      <c r="E397" s="66">
        <v>-1</v>
      </c>
      <c r="F397" s="67">
        <v>5</v>
      </c>
      <c r="G397" s="67">
        <v>3</v>
      </c>
      <c r="H397" s="67">
        <v>-1</v>
      </c>
      <c r="I397" s="68">
        <v>5</v>
      </c>
      <c r="J397" s="68">
        <v>3</v>
      </c>
      <c r="K397" s="68">
        <v>-1</v>
      </c>
      <c r="L397" s="69">
        <v>5</v>
      </c>
      <c r="M397" s="69">
        <v>3</v>
      </c>
      <c r="N397" s="69">
        <v>-1</v>
      </c>
      <c r="O397" s="70">
        <v>5</v>
      </c>
      <c r="P397" s="70">
        <v>3</v>
      </c>
      <c r="Q397" s="70">
        <v>-1</v>
      </c>
    </row>
    <row r="398" spans="1:17" ht="15.75" customHeight="1" x14ac:dyDescent="0.35">
      <c r="A398" s="25">
        <f t="shared" si="7"/>
        <v>30</v>
      </c>
      <c r="B398" s="26" t="str">
        <f>VLOOKUP(A398,Banen!A$2:B$50,2,0)</f>
        <v>Løbene Gris</v>
      </c>
      <c r="C398" s="59">
        <v>5</v>
      </c>
      <c r="D398" s="59">
        <v>3</v>
      </c>
      <c r="E398" s="59">
        <v>-1</v>
      </c>
      <c r="F398" s="60">
        <v>5</v>
      </c>
      <c r="G398" s="60">
        <v>3</v>
      </c>
      <c r="H398" s="60">
        <v>-1</v>
      </c>
      <c r="I398" s="61">
        <v>5</v>
      </c>
      <c r="J398" s="61">
        <v>3</v>
      </c>
      <c r="K398" s="61">
        <v>-1</v>
      </c>
      <c r="L398" s="62">
        <v>5</v>
      </c>
      <c r="M398" s="62">
        <v>3</v>
      </c>
      <c r="N398" s="62">
        <v>-1</v>
      </c>
      <c r="O398" s="63">
        <v>5</v>
      </c>
      <c r="P398" s="63">
        <v>3</v>
      </c>
      <c r="Q398" s="63">
        <v>-1</v>
      </c>
    </row>
    <row r="399" spans="1:17" ht="15.75" customHeight="1" x14ac:dyDescent="0.35">
      <c r="C399" s="27"/>
      <c r="D399" s="27"/>
      <c r="E399" s="27"/>
      <c r="F399" s="27"/>
    </row>
    <row r="401" spans="1:19" ht="15.75" customHeight="1" x14ac:dyDescent="0.35">
      <c r="B401" s="28" t="s">
        <v>63</v>
      </c>
      <c r="C401" s="83"/>
      <c r="D401" s="29"/>
      <c r="E401" s="30"/>
      <c r="F401" s="102"/>
      <c r="G401" s="103"/>
      <c r="H401" s="104"/>
      <c r="I401" s="102"/>
      <c r="J401" s="103"/>
      <c r="K401" s="104"/>
      <c r="L401" s="102"/>
      <c r="M401" s="103"/>
      <c r="N401" s="104"/>
      <c r="O401" s="102"/>
      <c r="P401" s="103"/>
      <c r="Q401" s="104"/>
      <c r="R401" s="105" t="str">
        <f>Startliste!A4</f>
        <v>JLT 22796394</v>
      </c>
      <c r="S401" s="106"/>
    </row>
    <row r="402" spans="1:19" ht="15.75" customHeight="1" x14ac:dyDescent="0.35">
      <c r="B402" s="28" t="s">
        <v>64</v>
      </c>
      <c r="C402" s="83"/>
      <c r="D402" s="29"/>
      <c r="E402" s="30"/>
      <c r="F402" s="102"/>
      <c r="G402" s="103"/>
      <c r="H402" s="104"/>
      <c r="I402" s="102"/>
      <c r="J402" s="103"/>
      <c r="K402" s="104"/>
      <c r="L402" s="102"/>
      <c r="M402" s="103"/>
      <c r="N402" s="104"/>
      <c r="O402" s="102"/>
      <c r="P402" s="103"/>
      <c r="Q402" s="104"/>
      <c r="R402" s="106"/>
      <c r="S402" s="106"/>
    </row>
    <row r="403" spans="1:19" ht="15.75" customHeight="1" x14ac:dyDescent="0.35">
      <c r="B403" s="28" t="s">
        <v>65</v>
      </c>
      <c r="C403" s="83"/>
      <c r="D403" s="31"/>
      <c r="E403" s="30"/>
      <c r="F403" s="102"/>
      <c r="G403" s="103"/>
      <c r="H403" s="104"/>
      <c r="I403" s="102"/>
      <c r="J403" s="103"/>
      <c r="K403" s="104"/>
      <c r="L403" s="102"/>
      <c r="M403" s="103"/>
      <c r="N403" s="104"/>
      <c r="O403" s="102"/>
      <c r="P403" s="103"/>
      <c r="Q403" s="104"/>
      <c r="R403" s="106"/>
      <c r="S403" s="106"/>
    </row>
    <row r="404" spans="1:19" ht="15.75" customHeight="1" x14ac:dyDescent="0.35">
      <c r="B404" s="2"/>
      <c r="C404" s="2"/>
      <c r="D404" s="2"/>
      <c r="E404" s="2"/>
      <c r="F404" s="2"/>
      <c r="G404" s="2"/>
      <c r="H404" s="2"/>
      <c r="I404" s="2"/>
      <c r="J404" s="2"/>
      <c r="K404" s="2"/>
      <c r="L404" s="2"/>
      <c r="M404" s="2"/>
      <c r="N404" s="2"/>
      <c r="O404" s="2"/>
      <c r="P404" s="2"/>
      <c r="Q404" s="2"/>
      <c r="R404" s="106"/>
      <c r="S404" s="106"/>
    </row>
    <row r="405" spans="1:19" ht="15.75" customHeight="1" x14ac:dyDescent="0.35">
      <c r="B405" s="28" t="s">
        <v>66</v>
      </c>
      <c r="C405" s="102"/>
      <c r="D405" s="103"/>
      <c r="E405" s="104"/>
      <c r="F405" s="102"/>
      <c r="G405" s="103"/>
      <c r="H405" s="104"/>
      <c r="I405" s="102"/>
      <c r="J405" s="103"/>
      <c r="K405" s="104"/>
      <c r="L405" s="102"/>
      <c r="M405" s="103"/>
      <c r="N405" s="104"/>
      <c r="O405" s="102"/>
      <c r="P405" s="103"/>
      <c r="Q405" s="104"/>
      <c r="R405" s="106"/>
      <c r="S405" s="106"/>
    </row>
    <row r="409" spans="1:19" ht="15.75" customHeight="1" x14ac:dyDescent="0.35">
      <c r="A409" s="108" t="s">
        <v>69</v>
      </c>
      <c r="B409" s="109"/>
      <c r="C409" s="109"/>
      <c r="D409" s="109"/>
      <c r="E409" s="109"/>
      <c r="F409" s="109"/>
      <c r="G409" s="109"/>
      <c r="H409" s="109"/>
      <c r="I409" s="109"/>
      <c r="J409" s="109"/>
      <c r="K409" s="109"/>
      <c r="L409" s="109"/>
    </row>
    <row r="410" spans="1:19" ht="15.75" customHeight="1" x14ac:dyDescent="0.35">
      <c r="A410" s="109"/>
      <c r="B410" s="109"/>
      <c r="C410" s="109"/>
      <c r="D410" s="109"/>
      <c r="E410" s="109"/>
      <c r="F410" s="109"/>
      <c r="G410" s="109"/>
      <c r="H410" s="109"/>
      <c r="I410" s="109"/>
      <c r="J410" s="109"/>
      <c r="K410" s="109"/>
      <c r="L410" s="109"/>
    </row>
    <row r="411" spans="1:19" ht="15.75" customHeight="1" x14ac:dyDescent="0.35">
      <c r="A411" s="108" t="s">
        <v>70</v>
      </c>
      <c r="B411" s="109"/>
      <c r="C411" s="109"/>
      <c r="D411" s="109"/>
      <c r="E411" s="109"/>
      <c r="F411" s="109"/>
      <c r="G411" s="109"/>
      <c r="H411" s="109"/>
      <c r="I411" s="109"/>
      <c r="J411" s="109"/>
      <c r="K411" s="109"/>
      <c r="L411" s="109"/>
    </row>
    <row r="412" spans="1:19" ht="15.75" customHeight="1" x14ac:dyDescent="0.35">
      <c r="A412" s="109"/>
      <c r="B412" s="109"/>
      <c r="C412" s="109"/>
      <c r="D412" s="109"/>
      <c r="E412" s="109"/>
      <c r="F412" s="109"/>
      <c r="G412" s="109"/>
      <c r="H412" s="109"/>
      <c r="I412" s="109"/>
      <c r="J412" s="109"/>
      <c r="K412" s="109"/>
      <c r="L412" s="109"/>
    </row>
    <row r="413" spans="1:19" ht="15.75" customHeight="1" x14ac:dyDescent="0.55000000000000004">
      <c r="A413" s="87"/>
      <c r="B413" s="87"/>
      <c r="C413" s="87"/>
      <c r="D413" s="87"/>
      <c r="E413" s="87"/>
      <c r="F413" s="87"/>
      <c r="G413" s="87"/>
      <c r="H413" s="87"/>
      <c r="I413" s="87"/>
      <c r="J413" s="87"/>
      <c r="K413" s="87"/>
      <c r="L413" s="87"/>
    </row>
    <row r="415" spans="1:19" ht="15.75" customHeight="1" x14ac:dyDescent="0.35">
      <c r="B415" s="3" t="s">
        <v>60</v>
      </c>
    </row>
    <row r="416" spans="1:19" ht="15.75" customHeight="1" x14ac:dyDescent="0.35">
      <c r="B416" s="3">
        <f>B365+1</f>
        <v>9</v>
      </c>
    </row>
    <row r="417" spans="1:20" ht="15.75" customHeight="1" x14ac:dyDescent="0.35">
      <c r="A417" s="22"/>
      <c r="B417" s="23"/>
      <c r="C417" s="99">
        <f>Startliste!C43</f>
        <v>41</v>
      </c>
      <c r="D417" s="99"/>
      <c r="E417" s="99"/>
      <c r="F417" s="99">
        <f>Startliste!C44</f>
        <v>42</v>
      </c>
      <c r="G417" s="99"/>
      <c r="H417" s="99"/>
      <c r="I417" s="99">
        <f>Startliste!C45</f>
        <v>43</v>
      </c>
      <c r="J417" s="99"/>
      <c r="K417" s="99"/>
      <c r="L417" s="99">
        <f>Startliste!C46</f>
        <v>44</v>
      </c>
      <c r="M417" s="99"/>
      <c r="N417" s="99"/>
      <c r="O417" s="99">
        <f>Startliste!C47</f>
        <v>45</v>
      </c>
      <c r="P417" s="99"/>
      <c r="Q417" s="99"/>
    </row>
    <row r="418" spans="1:20" ht="15.75" customHeight="1" x14ac:dyDescent="0.35">
      <c r="A418" s="22"/>
      <c r="B418" s="23"/>
      <c r="C418" s="100" t="str">
        <f>Startliste!D42</f>
        <v>Martin Jakobsen</v>
      </c>
      <c r="D418" s="100"/>
      <c r="E418" s="100"/>
      <c r="F418" s="100">
        <f>Startliste!D44</f>
        <v>0</v>
      </c>
      <c r="G418" s="100"/>
      <c r="H418" s="100"/>
      <c r="I418" s="100">
        <f>Startliste!D45</f>
        <v>0</v>
      </c>
      <c r="J418" s="100"/>
      <c r="K418" s="100"/>
      <c r="L418" s="100">
        <f>Startliste!D46</f>
        <v>0</v>
      </c>
      <c r="M418" s="100"/>
      <c r="N418" s="100"/>
      <c r="O418" s="100">
        <f>Startliste!D47</f>
        <v>0</v>
      </c>
      <c r="P418" s="100"/>
      <c r="Q418" s="100"/>
    </row>
    <row r="419" spans="1:20" ht="15.75" customHeight="1" x14ac:dyDescent="0.35">
      <c r="A419" s="85" t="s">
        <v>61</v>
      </c>
      <c r="B419" s="24" t="s">
        <v>62</v>
      </c>
      <c r="C419" s="101"/>
      <c r="D419" s="101"/>
      <c r="E419" s="101"/>
      <c r="F419" s="101"/>
      <c r="G419" s="101"/>
      <c r="H419" s="101"/>
      <c r="I419" s="101"/>
      <c r="J419" s="101"/>
      <c r="K419" s="101"/>
      <c r="L419" s="101"/>
      <c r="M419" s="101"/>
      <c r="N419" s="101"/>
      <c r="O419" s="101"/>
      <c r="P419" s="101"/>
      <c r="Q419" s="101"/>
      <c r="R419" s="5"/>
      <c r="S419" s="2"/>
      <c r="T419" s="2"/>
    </row>
    <row r="420" spans="1:20" ht="15.75" customHeight="1" x14ac:dyDescent="0.35">
      <c r="A420" s="25">
        <v>1</v>
      </c>
      <c r="B420" s="26" t="str">
        <f>VLOOKUP(A420,Banen!A$2:B$50,2,0)</f>
        <v>Muflon</v>
      </c>
      <c r="C420" s="59">
        <v>5</v>
      </c>
      <c r="D420" s="59">
        <v>3</v>
      </c>
      <c r="E420" s="59">
        <v>-1</v>
      </c>
      <c r="F420" s="60">
        <v>5</v>
      </c>
      <c r="G420" s="60">
        <v>3</v>
      </c>
      <c r="H420" s="60">
        <v>-1</v>
      </c>
      <c r="I420" s="61">
        <v>5</v>
      </c>
      <c r="J420" s="61">
        <v>3</v>
      </c>
      <c r="K420" s="61">
        <v>-1</v>
      </c>
      <c r="L420" s="62">
        <v>5</v>
      </c>
      <c r="M420" s="62">
        <v>3</v>
      </c>
      <c r="N420" s="62">
        <v>-1</v>
      </c>
      <c r="O420" s="63">
        <v>5</v>
      </c>
      <c r="P420" s="63">
        <v>3</v>
      </c>
      <c r="Q420" s="63">
        <v>-1</v>
      </c>
    </row>
    <row r="421" spans="1:20" ht="15.75" customHeight="1" x14ac:dyDescent="0.35">
      <c r="A421" s="25">
        <f>A420+1</f>
        <v>2</v>
      </c>
      <c r="B421" s="26" t="str">
        <f>VLOOKUP(A421,Banen!A$2:B$50,2,0)</f>
        <v>Kok</v>
      </c>
      <c r="C421" s="53">
        <v>5</v>
      </c>
      <c r="D421" s="54">
        <v>3</v>
      </c>
      <c r="E421" s="54">
        <v>-1</v>
      </c>
      <c r="F421" s="55">
        <v>5</v>
      </c>
      <c r="G421" s="55">
        <v>3</v>
      </c>
      <c r="H421" s="55">
        <v>-1</v>
      </c>
      <c r="I421" s="56">
        <v>5</v>
      </c>
      <c r="J421" s="56">
        <v>3</v>
      </c>
      <c r="K421" s="56">
        <v>-1</v>
      </c>
      <c r="L421" s="57">
        <v>5</v>
      </c>
      <c r="M421" s="57">
        <v>3</v>
      </c>
      <c r="N421" s="57">
        <v>-1</v>
      </c>
      <c r="O421" s="58">
        <v>5</v>
      </c>
      <c r="P421" s="58">
        <v>3</v>
      </c>
      <c r="Q421" s="58">
        <v>-1</v>
      </c>
    </row>
    <row r="422" spans="1:20" ht="15.75" customHeight="1" x14ac:dyDescent="0.35">
      <c r="A422" s="25">
        <f t="shared" ref="A422:A449" si="8">A421+1</f>
        <v>3</v>
      </c>
      <c r="B422" s="26" t="str">
        <f>VLOOKUP(A422,Banen!A$2:B$50,2,0)</f>
        <v>Jærv</v>
      </c>
      <c r="C422" s="41">
        <v>5</v>
      </c>
      <c r="D422" s="42">
        <v>3</v>
      </c>
      <c r="E422" s="42">
        <v>-1</v>
      </c>
      <c r="F422" s="43">
        <v>5</v>
      </c>
      <c r="G422" s="43">
        <v>3</v>
      </c>
      <c r="H422" s="43">
        <v>-1</v>
      </c>
      <c r="I422" s="44">
        <v>5</v>
      </c>
      <c r="J422" s="44">
        <v>3</v>
      </c>
      <c r="K422" s="44">
        <v>-1</v>
      </c>
      <c r="L422" s="45">
        <v>5</v>
      </c>
      <c r="M422" s="45">
        <v>3</v>
      </c>
      <c r="N422" s="45">
        <v>-1</v>
      </c>
      <c r="O422" s="46">
        <v>5</v>
      </c>
      <c r="P422" s="46">
        <v>3</v>
      </c>
      <c r="Q422" s="46">
        <v>-1</v>
      </c>
    </row>
    <row r="423" spans="1:20" ht="15.75" customHeight="1" x14ac:dyDescent="0.35">
      <c r="A423" s="25">
        <f t="shared" si="8"/>
        <v>4</v>
      </c>
      <c r="B423" s="26" t="str">
        <f>VLOOKUP(A423,Banen!A$2:B$50,2,0)</f>
        <v>Mårhund</v>
      </c>
      <c r="C423" s="41">
        <v>5</v>
      </c>
      <c r="D423" s="42">
        <v>3</v>
      </c>
      <c r="E423" s="42">
        <v>-1</v>
      </c>
      <c r="F423" s="43">
        <v>5</v>
      </c>
      <c r="G423" s="43">
        <v>3</v>
      </c>
      <c r="H423" s="43">
        <v>-1</v>
      </c>
      <c r="I423" s="44">
        <v>5</v>
      </c>
      <c r="J423" s="44">
        <v>3</v>
      </c>
      <c r="K423" s="44">
        <v>-1</v>
      </c>
      <c r="L423" s="45">
        <v>5</v>
      </c>
      <c r="M423" s="45">
        <v>3</v>
      </c>
      <c r="N423" s="45">
        <v>-1</v>
      </c>
      <c r="O423" s="46">
        <v>5</v>
      </c>
      <c r="P423" s="46">
        <v>3</v>
      </c>
      <c r="Q423" s="46">
        <v>-1</v>
      </c>
    </row>
    <row r="424" spans="1:20" ht="15.75" customHeight="1" x14ac:dyDescent="0.35">
      <c r="A424" s="25">
        <f t="shared" si="8"/>
        <v>5</v>
      </c>
      <c r="B424" s="26" t="str">
        <f>VLOOKUP(A424,Banen!A$2:B$50,2,0)</f>
        <v>Bæver</v>
      </c>
      <c r="C424" s="41">
        <v>5</v>
      </c>
      <c r="D424" s="42">
        <v>3</v>
      </c>
      <c r="E424" s="42">
        <v>-1</v>
      </c>
      <c r="F424" s="43">
        <v>5</v>
      </c>
      <c r="G424" s="43">
        <v>3</v>
      </c>
      <c r="H424" s="43">
        <v>-1</v>
      </c>
      <c r="I424" s="44">
        <v>5</v>
      </c>
      <c r="J424" s="44">
        <v>3</v>
      </c>
      <c r="K424" s="44">
        <v>-1</v>
      </c>
      <c r="L424" s="45">
        <v>5</v>
      </c>
      <c r="M424" s="45">
        <v>3</v>
      </c>
      <c r="N424" s="45">
        <v>-1</v>
      </c>
      <c r="O424" s="46">
        <v>5</v>
      </c>
      <c r="P424" s="46">
        <v>3</v>
      </c>
      <c r="Q424" s="46">
        <v>-1</v>
      </c>
    </row>
    <row r="425" spans="1:20" ht="15.75" customHeight="1" x14ac:dyDescent="0.35">
      <c r="A425" s="25">
        <f t="shared" si="8"/>
        <v>6</v>
      </c>
      <c r="B425" s="26" t="str">
        <f>VLOOKUP(A425,Banen!A$2:B$50,2,0)</f>
        <v>Buk</v>
      </c>
      <c r="C425" s="41">
        <v>5</v>
      </c>
      <c r="D425" s="42">
        <v>3</v>
      </c>
      <c r="E425" s="42">
        <v>-1</v>
      </c>
      <c r="F425" s="43">
        <v>5</v>
      </c>
      <c r="G425" s="43">
        <v>3</v>
      </c>
      <c r="H425" s="43">
        <v>-1</v>
      </c>
      <c r="I425" s="44">
        <v>5</v>
      </c>
      <c r="J425" s="44">
        <v>3</v>
      </c>
      <c r="K425" s="44">
        <v>-1</v>
      </c>
      <c r="L425" s="45">
        <v>5</v>
      </c>
      <c r="M425" s="45">
        <v>3</v>
      </c>
      <c r="N425" s="45">
        <v>-1</v>
      </c>
      <c r="O425" s="46">
        <v>5</v>
      </c>
      <c r="P425" s="46">
        <v>3</v>
      </c>
      <c r="Q425" s="46">
        <v>-1</v>
      </c>
    </row>
    <row r="426" spans="1:20" ht="15.75" customHeight="1" x14ac:dyDescent="0.35">
      <c r="A426" s="25">
        <f t="shared" si="8"/>
        <v>7</v>
      </c>
      <c r="B426" s="26" t="str">
        <f>VLOOKUP(A426,Banen!A$2:B$50,2,0)</f>
        <v>Gimse</v>
      </c>
      <c r="C426" s="41">
        <v>5</v>
      </c>
      <c r="D426" s="42">
        <v>3</v>
      </c>
      <c r="E426" s="42">
        <v>-1</v>
      </c>
      <c r="F426" s="43">
        <v>5</v>
      </c>
      <c r="G426" s="43">
        <v>3</v>
      </c>
      <c r="H426" s="43">
        <v>-1</v>
      </c>
      <c r="I426" s="44">
        <v>5</v>
      </c>
      <c r="J426" s="44">
        <v>3</v>
      </c>
      <c r="K426" s="44">
        <v>-1</v>
      </c>
      <c r="L426" s="45">
        <v>5</v>
      </c>
      <c r="M426" s="45">
        <v>3</v>
      </c>
      <c r="N426" s="45">
        <v>-1</v>
      </c>
      <c r="O426" s="46">
        <v>5</v>
      </c>
      <c r="P426" s="46">
        <v>3</v>
      </c>
      <c r="Q426" s="46">
        <v>-1</v>
      </c>
    </row>
    <row r="427" spans="1:20" ht="15.75" customHeight="1" x14ac:dyDescent="0.35">
      <c r="A427" s="25">
        <f t="shared" si="8"/>
        <v>8</v>
      </c>
      <c r="B427" s="26" t="str">
        <f>VLOOKUP(A427,Banen!A$2:B$50,2,0)</f>
        <v>Ræv</v>
      </c>
      <c r="C427" s="41">
        <v>5</v>
      </c>
      <c r="D427" s="42">
        <v>3</v>
      </c>
      <c r="E427" s="42">
        <v>-1</v>
      </c>
      <c r="F427" s="43">
        <v>5</v>
      </c>
      <c r="G427" s="43">
        <v>3</v>
      </c>
      <c r="H427" s="43">
        <v>-1</v>
      </c>
      <c r="I427" s="44">
        <v>5</v>
      </c>
      <c r="J427" s="44">
        <v>3</v>
      </c>
      <c r="K427" s="44">
        <v>-1</v>
      </c>
      <c r="L427" s="45">
        <v>5</v>
      </c>
      <c r="M427" s="45">
        <v>3</v>
      </c>
      <c r="N427" s="45">
        <v>-1</v>
      </c>
      <c r="O427" s="46">
        <v>5</v>
      </c>
      <c r="P427" s="46">
        <v>3</v>
      </c>
      <c r="Q427" s="46">
        <v>-1</v>
      </c>
    </row>
    <row r="428" spans="1:20" ht="15.75" customHeight="1" x14ac:dyDescent="0.35">
      <c r="A428" s="25">
        <f t="shared" si="8"/>
        <v>9</v>
      </c>
      <c r="B428" s="26" t="str">
        <f>VLOOKUP(A428,Banen!A$2:B$50,2,0)</f>
        <v>Tjur</v>
      </c>
      <c r="C428" s="41">
        <v>5</v>
      </c>
      <c r="D428" s="42">
        <v>3</v>
      </c>
      <c r="E428" s="42">
        <v>-1</v>
      </c>
      <c r="F428" s="43">
        <v>5</v>
      </c>
      <c r="G428" s="43">
        <v>3</v>
      </c>
      <c r="H428" s="43">
        <v>-1</v>
      </c>
      <c r="I428" s="44">
        <v>5</v>
      </c>
      <c r="J428" s="44">
        <v>3</v>
      </c>
      <c r="K428" s="44">
        <v>-1</v>
      </c>
      <c r="L428" s="45">
        <v>5</v>
      </c>
      <c r="M428" s="45">
        <v>3</v>
      </c>
      <c r="N428" s="45">
        <v>-1</v>
      </c>
      <c r="O428" s="46">
        <v>5</v>
      </c>
      <c r="P428" s="46">
        <v>3</v>
      </c>
      <c r="Q428" s="46">
        <v>-1</v>
      </c>
    </row>
    <row r="429" spans="1:20" ht="15.75" customHeight="1" x14ac:dyDescent="0.35">
      <c r="A429" s="25">
        <f t="shared" si="8"/>
        <v>10</v>
      </c>
      <c r="B429" s="26" t="str">
        <f>VLOOKUP(A429,Banen!A$2:B$50,2,0)</f>
        <v>Vaskebjørn</v>
      </c>
      <c r="C429" s="41">
        <v>5</v>
      </c>
      <c r="D429" s="42">
        <v>3</v>
      </c>
      <c r="E429" s="42">
        <v>-1</v>
      </c>
      <c r="F429" s="43">
        <v>5</v>
      </c>
      <c r="G429" s="43">
        <v>3</v>
      </c>
      <c r="H429" s="43">
        <v>-1</v>
      </c>
      <c r="I429" s="44">
        <v>5</v>
      </c>
      <c r="J429" s="44">
        <v>3</v>
      </c>
      <c r="K429" s="44">
        <v>-1</v>
      </c>
      <c r="L429" s="45">
        <v>5</v>
      </c>
      <c r="M429" s="45">
        <v>3</v>
      </c>
      <c r="N429" s="45">
        <v>-1</v>
      </c>
      <c r="O429" s="46">
        <v>5</v>
      </c>
      <c r="P429" s="46">
        <v>3</v>
      </c>
      <c r="Q429" s="46">
        <v>-1</v>
      </c>
    </row>
    <row r="430" spans="1:20" ht="15.75" customHeight="1" x14ac:dyDescent="0.35">
      <c r="A430" s="25">
        <f t="shared" si="8"/>
        <v>11</v>
      </c>
      <c r="B430" s="26" t="str">
        <f>VLOOKUP(A430,Banen!A$2:B$50,2,0)</f>
        <v>Kronhjort</v>
      </c>
      <c r="C430" s="41">
        <v>5</v>
      </c>
      <c r="D430" s="42">
        <v>3</v>
      </c>
      <c r="E430" s="42">
        <v>-1</v>
      </c>
      <c r="F430" s="43">
        <v>5</v>
      </c>
      <c r="G430" s="43">
        <v>3</v>
      </c>
      <c r="H430" s="43">
        <v>-1</v>
      </c>
      <c r="I430" s="44">
        <v>5</v>
      </c>
      <c r="J430" s="44">
        <v>3</v>
      </c>
      <c r="K430" s="44">
        <v>-1</v>
      </c>
      <c r="L430" s="45">
        <v>5</v>
      </c>
      <c r="M430" s="45">
        <v>3</v>
      </c>
      <c r="N430" s="45">
        <v>-1</v>
      </c>
      <c r="O430" s="46">
        <v>5</v>
      </c>
      <c r="P430" s="46">
        <v>3</v>
      </c>
      <c r="Q430" s="46">
        <v>-1</v>
      </c>
    </row>
    <row r="431" spans="1:20" ht="15.75" customHeight="1" x14ac:dyDescent="0.35">
      <c r="A431" s="25">
        <f t="shared" si="8"/>
        <v>12</v>
      </c>
      <c r="B431" s="26" t="str">
        <f>VLOOKUP(A431,Banen!A$2:B$50,2,0)</f>
        <v>Dåhjort</v>
      </c>
      <c r="C431" s="41">
        <v>5</v>
      </c>
      <c r="D431" s="42">
        <v>3</v>
      </c>
      <c r="E431" s="42">
        <v>-1</v>
      </c>
      <c r="F431" s="43">
        <v>5</v>
      </c>
      <c r="G431" s="43">
        <v>3</v>
      </c>
      <c r="H431" s="43">
        <v>-1</v>
      </c>
      <c r="I431" s="44">
        <v>5</v>
      </c>
      <c r="J431" s="44">
        <v>3</v>
      </c>
      <c r="K431" s="44">
        <v>-1</v>
      </c>
      <c r="L431" s="45">
        <v>5</v>
      </c>
      <c r="M431" s="45">
        <v>3</v>
      </c>
      <c r="N431" s="45">
        <v>-1</v>
      </c>
      <c r="O431" s="46">
        <v>5</v>
      </c>
      <c r="P431" s="46">
        <v>3</v>
      </c>
      <c r="Q431" s="46">
        <v>-1</v>
      </c>
    </row>
    <row r="432" spans="1:20" ht="15.75" customHeight="1" x14ac:dyDescent="0.35">
      <c r="A432" s="25">
        <f t="shared" si="8"/>
        <v>13</v>
      </c>
      <c r="B432" s="26" t="str">
        <f>VLOOKUP(A432,Banen!A$2:B$50,2,0)</f>
        <v>Stenbuk Brun</v>
      </c>
      <c r="C432" s="41">
        <v>5</v>
      </c>
      <c r="D432" s="42">
        <v>3</v>
      </c>
      <c r="E432" s="42">
        <v>-1</v>
      </c>
      <c r="F432" s="43">
        <v>5</v>
      </c>
      <c r="G432" s="43">
        <v>3</v>
      </c>
      <c r="H432" s="43">
        <v>-1</v>
      </c>
      <c r="I432" s="44">
        <v>5</v>
      </c>
      <c r="J432" s="44">
        <v>3</v>
      </c>
      <c r="K432" s="44">
        <v>-1</v>
      </c>
      <c r="L432" s="45">
        <v>5</v>
      </c>
      <c r="M432" s="45">
        <v>3</v>
      </c>
      <c r="N432" s="45">
        <v>-1</v>
      </c>
      <c r="O432" s="46">
        <v>5</v>
      </c>
      <c r="P432" s="46">
        <v>3</v>
      </c>
      <c r="Q432" s="46">
        <v>-1</v>
      </c>
    </row>
    <row r="433" spans="1:17" ht="15.75" customHeight="1" x14ac:dyDescent="0.35">
      <c r="A433" s="25">
        <f t="shared" si="8"/>
        <v>14</v>
      </c>
      <c r="B433" s="26" t="str">
        <f>VLOOKUP(A433,Banen!A$2:B$50,2,0)</f>
        <v>And</v>
      </c>
      <c r="C433" s="41">
        <v>5</v>
      </c>
      <c r="D433" s="42">
        <v>3</v>
      </c>
      <c r="E433" s="42">
        <v>-1</v>
      </c>
      <c r="F433" s="43">
        <v>5</v>
      </c>
      <c r="G433" s="43">
        <v>3</v>
      </c>
      <c r="H433" s="43">
        <v>-1</v>
      </c>
      <c r="I433" s="44">
        <v>5</v>
      </c>
      <c r="J433" s="44">
        <v>3</v>
      </c>
      <c r="K433" s="44">
        <v>-1</v>
      </c>
      <c r="L433" s="45">
        <v>5</v>
      </c>
      <c r="M433" s="45">
        <v>3</v>
      </c>
      <c r="N433" s="45">
        <v>-1</v>
      </c>
      <c r="O433" s="46">
        <v>5</v>
      </c>
      <c r="P433" s="46">
        <v>3</v>
      </c>
      <c r="Q433" s="46">
        <v>-1</v>
      </c>
    </row>
    <row r="434" spans="1:17" ht="15.75" customHeight="1" x14ac:dyDescent="0.35">
      <c r="A434" s="25">
        <f t="shared" si="8"/>
        <v>15</v>
      </c>
      <c r="B434" s="26" t="str">
        <f>VLOOKUP(A434,Banen!A$2:B$50,2,0)</f>
        <v>Kalkun</v>
      </c>
      <c r="C434" s="41">
        <v>5</v>
      </c>
      <c r="D434" s="42">
        <v>3</v>
      </c>
      <c r="E434" s="42">
        <v>-1</v>
      </c>
      <c r="F434" s="43">
        <v>5</v>
      </c>
      <c r="G434" s="43">
        <v>3</v>
      </c>
      <c r="H434" s="43">
        <v>-1</v>
      </c>
      <c r="I434" s="44">
        <v>5</v>
      </c>
      <c r="J434" s="44">
        <v>3</v>
      </c>
      <c r="K434" s="44">
        <v>-1</v>
      </c>
      <c r="L434" s="45">
        <v>5</v>
      </c>
      <c r="M434" s="45">
        <v>3</v>
      </c>
      <c r="N434" s="45">
        <v>-1</v>
      </c>
      <c r="O434" s="46">
        <v>5</v>
      </c>
      <c r="P434" s="46">
        <v>3</v>
      </c>
      <c r="Q434" s="46">
        <v>-1</v>
      </c>
    </row>
    <row r="435" spans="1:17" ht="15.75" customHeight="1" x14ac:dyDescent="0.35">
      <c r="A435" s="25">
        <f t="shared" si="8"/>
        <v>16</v>
      </c>
      <c r="B435" s="26" t="str">
        <f>VLOOKUP(A435,Banen!A$2:B$50,2,0)</f>
        <v>Orne</v>
      </c>
      <c r="C435" s="41">
        <v>5</v>
      </c>
      <c r="D435" s="42">
        <v>3</v>
      </c>
      <c r="E435" s="42">
        <v>-1</v>
      </c>
      <c r="F435" s="43">
        <v>5</v>
      </c>
      <c r="G435" s="43">
        <v>3</v>
      </c>
      <c r="H435" s="43">
        <v>-1</v>
      </c>
      <c r="I435" s="44">
        <v>5</v>
      </c>
      <c r="J435" s="44">
        <v>3</v>
      </c>
      <c r="K435" s="44">
        <v>-1</v>
      </c>
      <c r="L435" s="45">
        <v>5</v>
      </c>
      <c r="M435" s="45">
        <v>3</v>
      </c>
      <c r="N435" s="45">
        <v>-1</v>
      </c>
      <c r="O435" s="46">
        <v>5</v>
      </c>
      <c r="P435" s="46">
        <v>3</v>
      </c>
      <c r="Q435" s="46">
        <v>-1</v>
      </c>
    </row>
    <row r="436" spans="1:17" ht="15.75" customHeight="1" x14ac:dyDescent="0.35">
      <c r="A436" s="25">
        <f t="shared" si="8"/>
        <v>17</v>
      </c>
      <c r="B436" s="26" t="str">
        <f>VLOOKUP(A436,Banen!A$2:B$50,2,0)</f>
        <v>Gås</v>
      </c>
      <c r="C436" s="41">
        <v>5</v>
      </c>
      <c r="D436" s="42">
        <v>3</v>
      </c>
      <c r="E436" s="42">
        <v>-1</v>
      </c>
      <c r="F436" s="43">
        <v>5</v>
      </c>
      <c r="G436" s="43">
        <v>3</v>
      </c>
      <c r="H436" s="43">
        <v>-1</v>
      </c>
      <c r="I436" s="44">
        <v>5</v>
      </c>
      <c r="J436" s="44">
        <v>3</v>
      </c>
      <c r="K436" s="44">
        <v>-1</v>
      </c>
      <c r="L436" s="45">
        <v>5</v>
      </c>
      <c r="M436" s="45">
        <v>3</v>
      </c>
      <c r="N436" s="45">
        <v>-1</v>
      </c>
      <c r="O436" s="46">
        <v>5</v>
      </c>
      <c r="P436" s="46">
        <v>3</v>
      </c>
      <c r="Q436" s="46">
        <v>-1</v>
      </c>
    </row>
    <row r="437" spans="1:17" ht="15.75" customHeight="1" x14ac:dyDescent="0.35">
      <c r="A437" s="25">
        <f t="shared" si="8"/>
        <v>18</v>
      </c>
      <c r="B437" s="26" t="str">
        <f>VLOOKUP(A437,Banen!A$2:B$50,2,0)</f>
        <v>Stenbuk Hvid</v>
      </c>
      <c r="C437" s="41">
        <v>5</v>
      </c>
      <c r="D437" s="42">
        <v>3</v>
      </c>
      <c r="E437" s="42">
        <v>-1</v>
      </c>
      <c r="F437" s="43">
        <v>5</v>
      </c>
      <c r="G437" s="43">
        <v>3</v>
      </c>
      <c r="H437" s="43">
        <v>-1</v>
      </c>
      <c r="I437" s="44">
        <v>5</v>
      </c>
      <c r="J437" s="44">
        <v>3</v>
      </c>
      <c r="K437" s="44">
        <v>-1</v>
      </c>
      <c r="L437" s="45">
        <v>5</v>
      </c>
      <c r="M437" s="45">
        <v>3</v>
      </c>
      <c r="N437" s="45">
        <v>-1</v>
      </c>
      <c r="O437" s="46">
        <v>5</v>
      </c>
      <c r="P437" s="46">
        <v>3</v>
      </c>
      <c r="Q437" s="46">
        <v>-1</v>
      </c>
    </row>
    <row r="438" spans="1:17" ht="15.75" customHeight="1" x14ac:dyDescent="0.35">
      <c r="A438" s="25">
        <f t="shared" si="8"/>
        <v>19</v>
      </c>
      <c r="B438" s="26" t="str">
        <f>VLOOKUP(A438,Banen!A$2:B$50,2,0)</f>
        <v>Muflon</v>
      </c>
      <c r="C438" s="41">
        <v>5</v>
      </c>
      <c r="D438" s="42">
        <v>3</v>
      </c>
      <c r="E438" s="42">
        <v>-1</v>
      </c>
      <c r="F438" s="43">
        <v>5</v>
      </c>
      <c r="G438" s="43">
        <v>3</v>
      </c>
      <c r="H438" s="43">
        <v>-1</v>
      </c>
      <c r="I438" s="44">
        <v>5</v>
      </c>
      <c r="J438" s="44">
        <v>3</v>
      </c>
      <c r="K438" s="44">
        <v>-1</v>
      </c>
      <c r="L438" s="45">
        <v>5</v>
      </c>
      <c r="M438" s="45">
        <v>3</v>
      </c>
      <c r="N438" s="45">
        <v>-1</v>
      </c>
      <c r="O438" s="46">
        <v>5</v>
      </c>
      <c r="P438" s="46">
        <v>3</v>
      </c>
      <c r="Q438" s="46">
        <v>-1</v>
      </c>
    </row>
    <row r="439" spans="1:17" ht="15.75" customHeight="1" x14ac:dyDescent="0.35">
      <c r="A439" s="25">
        <f t="shared" si="8"/>
        <v>20</v>
      </c>
      <c r="B439" s="26" t="str">
        <f>VLOOKUP(A439,Banen!A$2:B$50,2,0)</f>
        <v>Rensdyr</v>
      </c>
      <c r="C439" s="41">
        <v>5</v>
      </c>
      <c r="D439" s="42">
        <v>3</v>
      </c>
      <c r="E439" s="42">
        <v>-1</v>
      </c>
      <c r="F439" s="43">
        <v>5</v>
      </c>
      <c r="G439" s="43">
        <v>3</v>
      </c>
      <c r="H439" s="43">
        <v>-1</v>
      </c>
      <c r="I439" s="44">
        <v>5</v>
      </c>
      <c r="J439" s="44">
        <v>3</v>
      </c>
      <c r="K439" s="44">
        <v>-1</v>
      </c>
      <c r="L439" s="45">
        <v>5</v>
      </c>
      <c r="M439" s="45">
        <v>3</v>
      </c>
      <c r="N439" s="45">
        <v>-1</v>
      </c>
      <c r="O439" s="46">
        <v>5</v>
      </c>
      <c r="P439" s="46">
        <v>3</v>
      </c>
      <c r="Q439" s="46">
        <v>-1</v>
      </c>
    </row>
    <row r="440" spans="1:17" ht="15.75" customHeight="1" x14ac:dyDescent="0.35">
      <c r="A440" s="25">
        <f t="shared" si="8"/>
        <v>21</v>
      </c>
      <c r="B440" s="26" t="str">
        <f>VLOOKUP(A440,Banen!A$2:B$50,2,0)</f>
        <v>Kok</v>
      </c>
      <c r="C440" s="41">
        <v>5</v>
      </c>
      <c r="D440" s="42">
        <v>3</v>
      </c>
      <c r="E440" s="42">
        <v>-1</v>
      </c>
      <c r="F440" s="43">
        <v>5</v>
      </c>
      <c r="G440" s="43">
        <v>3</v>
      </c>
      <c r="H440" s="43">
        <v>-1</v>
      </c>
      <c r="I440" s="44">
        <v>5</v>
      </c>
      <c r="J440" s="44">
        <v>3</v>
      </c>
      <c r="K440" s="44">
        <v>-1</v>
      </c>
      <c r="L440" s="45">
        <v>5</v>
      </c>
      <c r="M440" s="45">
        <v>3</v>
      </c>
      <c r="N440" s="45">
        <v>-1</v>
      </c>
      <c r="O440" s="46">
        <v>5</v>
      </c>
      <c r="P440" s="46">
        <v>3</v>
      </c>
      <c r="Q440" s="46">
        <v>-1</v>
      </c>
    </row>
    <row r="441" spans="1:17" ht="15.75" customHeight="1" x14ac:dyDescent="0.35">
      <c r="A441" s="25">
        <f t="shared" si="8"/>
        <v>22</v>
      </c>
      <c r="B441" s="26" t="str">
        <f>VLOOKUP(A441,Banen!A$2:B$50,2,0)</f>
        <v>Bæver</v>
      </c>
      <c r="C441" s="41">
        <v>5</v>
      </c>
      <c r="D441" s="42">
        <v>3</v>
      </c>
      <c r="E441" s="42">
        <v>-1</v>
      </c>
      <c r="F441" s="43">
        <v>5</v>
      </c>
      <c r="G441" s="43">
        <v>3</v>
      </c>
      <c r="H441" s="43">
        <v>-1</v>
      </c>
      <c r="I441" s="44">
        <v>5</v>
      </c>
      <c r="J441" s="44">
        <v>3</v>
      </c>
      <c r="K441" s="44">
        <v>-1</v>
      </c>
      <c r="L441" s="45">
        <v>5</v>
      </c>
      <c r="M441" s="45">
        <v>3</v>
      </c>
      <c r="N441" s="45">
        <v>-1</v>
      </c>
      <c r="O441" s="46">
        <v>5</v>
      </c>
      <c r="P441" s="46">
        <v>3</v>
      </c>
      <c r="Q441" s="46">
        <v>-1</v>
      </c>
    </row>
    <row r="442" spans="1:17" ht="15.75" customHeight="1" x14ac:dyDescent="0.35">
      <c r="A442" s="25">
        <f t="shared" si="8"/>
        <v>23</v>
      </c>
      <c r="B442" s="26" t="str">
        <f>VLOOKUP(A442,Banen!A$2:B$50,2,0)</f>
        <v>Ulv</v>
      </c>
      <c r="C442" s="41">
        <v>5</v>
      </c>
      <c r="D442" s="42">
        <v>3</v>
      </c>
      <c r="E442" s="42">
        <v>-1</v>
      </c>
      <c r="F442" s="43">
        <v>5</v>
      </c>
      <c r="G442" s="43">
        <v>3</v>
      </c>
      <c r="H442" s="43">
        <v>-1</v>
      </c>
      <c r="I442" s="44">
        <v>5</v>
      </c>
      <c r="J442" s="44">
        <v>3</v>
      </c>
      <c r="K442" s="44">
        <v>-1</v>
      </c>
      <c r="L442" s="45">
        <v>5</v>
      </c>
      <c r="M442" s="45">
        <v>3</v>
      </c>
      <c r="N442" s="45">
        <v>-1</v>
      </c>
      <c r="O442" s="46">
        <v>5</v>
      </c>
      <c r="P442" s="46">
        <v>3</v>
      </c>
      <c r="Q442" s="46">
        <v>-1</v>
      </c>
    </row>
    <row r="443" spans="1:17" ht="15.75" customHeight="1" x14ac:dyDescent="0.35">
      <c r="A443" s="25">
        <f t="shared" si="8"/>
        <v>24</v>
      </c>
      <c r="B443" s="26" t="str">
        <f>VLOOKUP(A443,Banen!A$2:B$50,2,0)</f>
        <v>Grævling</v>
      </c>
      <c r="C443" s="41">
        <v>5</v>
      </c>
      <c r="D443" s="42">
        <v>3</v>
      </c>
      <c r="E443" s="42">
        <v>-1</v>
      </c>
      <c r="F443" s="43">
        <v>5</v>
      </c>
      <c r="G443" s="43">
        <v>3</v>
      </c>
      <c r="H443" s="43">
        <v>-1</v>
      </c>
      <c r="I443" s="44">
        <v>5</v>
      </c>
      <c r="J443" s="44">
        <v>3</v>
      </c>
      <c r="K443" s="44">
        <v>-1</v>
      </c>
      <c r="L443" s="45">
        <v>5</v>
      </c>
      <c r="M443" s="45">
        <v>3</v>
      </c>
      <c r="N443" s="45">
        <v>-1</v>
      </c>
      <c r="O443" s="46">
        <v>5</v>
      </c>
      <c r="P443" s="46">
        <v>3</v>
      </c>
      <c r="Q443" s="46">
        <v>-1</v>
      </c>
    </row>
    <row r="444" spans="1:17" ht="15.75" customHeight="1" x14ac:dyDescent="0.35">
      <c r="A444" s="25">
        <f t="shared" si="8"/>
        <v>25</v>
      </c>
      <c r="B444" s="26" t="str">
        <f>VLOOKUP(A444,Banen!A$2:B$50,2,0)</f>
        <v>Urfugl</v>
      </c>
      <c r="C444" s="41">
        <v>5</v>
      </c>
      <c r="D444" s="42">
        <v>3</v>
      </c>
      <c r="E444" s="42">
        <v>-1</v>
      </c>
      <c r="F444" s="43">
        <v>5</v>
      </c>
      <c r="G444" s="43">
        <v>3</v>
      </c>
      <c r="H444" s="43">
        <v>-1</v>
      </c>
      <c r="I444" s="44">
        <v>5</v>
      </c>
      <c r="J444" s="44">
        <v>3</v>
      </c>
      <c r="K444" s="44">
        <v>-1</v>
      </c>
      <c r="L444" s="45">
        <v>5</v>
      </c>
      <c r="M444" s="45">
        <v>3</v>
      </c>
      <c r="N444" s="45">
        <v>-1</v>
      </c>
      <c r="O444" s="46">
        <v>5</v>
      </c>
      <c r="P444" s="46">
        <v>3</v>
      </c>
      <c r="Q444" s="46">
        <v>-1</v>
      </c>
    </row>
    <row r="445" spans="1:17" ht="15.75" customHeight="1" x14ac:dyDescent="0.35">
      <c r="A445" s="25">
        <f t="shared" si="8"/>
        <v>26</v>
      </c>
      <c r="B445" s="26" t="str">
        <f>VLOOKUP(A445,Banen!A$2:B$50,2,0)</f>
        <v>Odder</v>
      </c>
      <c r="C445" s="41">
        <v>5</v>
      </c>
      <c r="D445" s="42">
        <v>3</v>
      </c>
      <c r="E445" s="42">
        <v>-1</v>
      </c>
      <c r="F445" s="43">
        <v>5</v>
      </c>
      <c r="G445" s="43">
        <v>3</v>
      </c>
      <c r="H445" s="43">
        <v>-1</v>
      </c>
      <c r="I445" s="44">
        <v>5</v>
      </c>
      <c r="J445" s="44">
        <v>3</v>
      </c>
      <c r="K445" s="44">
        <v>-1</v>
      </c>
      <c r="L445" s="45">
        <v>5</v>
      </c>
      <c r="M445" s="45">
        <v>3</v>
      </c>
      <c r="N445" s="45">
        <v>-1</v>
      </c>
      <c r="O445" s="46">
        <v>5</v>
      </c>
      <c r="P445" s="46">
        <v>3</v>
      </c>
      <c r="Q445" s="46">
        <v>-1</v>
      </c>
    </row>
    <row r="446" spans="1:17" ht="15.75" customHeight="1" x14ac:dyDescent="0.35">
      <c r="A446" s="25">
        <f t="shared" si="8"/>
        <v>27</v>
      </c>
      <c r="B446" s="26" t="str">
        <f>VLOOKUP(A446,Banen!A$2:B$50,2,0)</f>
        <v>Rå</v>
      </c>
      <c r="C446" s="41">
        <v>5</v>
      </c>
      <c r="D446" s="42">
        <v>3</v>
      </c>
      <c r="E446" s="42">
        <v>-1</v>
      </c>
      <c r="F446" s="43">
        <v>5</v>
      </c>
      <c r="G446" s="43">
        <v>3</v>
      </c>
      <c r="H446" s="43">
        <v>-1</v>
      </c>
      <c r="I446" s="44">
        <v>5</v>
      </c>
      <c r="J446" s="44">
        <v>3</v>
      </c>
      <c r="K446" s="44">
        <v>-1</v>
      </c>
      <c r="L446" s="45">
        <v>5</v>
      </c>
      <c r="M446" s="45">
        <v>3</v>
      </c>
      <c r="N446" s="45">
        <v>-1</v>
      </c>
      <c r="O446" s="46">
        <v>5</v>
      </c>
      <c r="P446" s="46">
        <v>3</v>
      </c>
      <c r="Q446" s="46">
        <v>-1</v>
      </c>
    </row>
    <row r="447" spans="1:17" ht="15.75" customHeight="1" x14ac:dyDescent="0.35">
      <c r="A447" s="25">
        <f t="shared" si="8"/>
        <v>28</v>
      </c>
      <c r="B447" s="26" t="str">
        <f>VLOOKUP(A447,Banen!A$2:B$50,2,0)</f>
        <v>Ræv</v>
      </c>
      <c r="C447" s="41">
        <v>5</v>
      </c>
      <c r="D447" s="42">
        <v>3</v>
      </c>
      <c r="E447" s="42">
        <v>-1</v>
      </c>
      <c r="F447" s="43">
        <v>5</v>
      </c>
      <c r="G447" s="43">
        <v>3</v>
      </c>
      <c r="H447" s="43">
        <v>-1</v>
      </c>
      <c r="I447" s="44">
        <v>5</v>
      </c>
      <c r="J447" s="44">
        <v>3</v>
      </c>
      <c r="K447" s="44">
        <v>-1</v>
      </c>
      <c r="L447" s="45">
        <v>5</v>
      </c>
      <c r="M447" s="45">
        <v>3</v>
      </c>
      <c r="N447" s="45">
        <v>-1</v>
      </c>
      <c r="O447" s="46">
        <v>5</v>
      </c>
      <c r="P447" s="46">
        <v>3</v>
      </c>
      <c r="Q447" s="46">
        <v>-1</v>
      </c>
    </row>
    <row r="448" spans="1:17" ht="15.75" customHeight="1" x14ac:dyDescent="0.35">
      <c r="A448" s="25">
        <f t="shared" si="8"/>
        <v>29</v>
      </c>
      <c r="B448" s="26" t="str">
        <f>VLOOKUP(A448,Banen!A$2:B$50,2,0)</f>
        <v>Hare</v>
      </c>
      <c r="C448" s="65">
        <v>5</v>
      </c>
      <c r="D448" s="66">
        <v>3</v>
      </c>
      <c r="E448" s="66">
        <v>-1</v>
      </c>
      <c r="F448" s="67">
        <v>5</v>
      </c>
      <c r="G448" s="67">
        <v>3</v>
      </c>
      <c r="H448" s="67">
        <v>-1</v>
      </c>
      <c r="I448" s="68">
        <v>5</v>
      </c>
      <c r="J448" s="68">
        <v>3</v>
      </c>
      <c r="K448" s="68">
        <v>-1</v>
      </c>
      <c r="L448" s="69">
        <v>5</v>
      </c>
      <c r="M448" s="69">
        <v>3</v>
      </c>
      <c r="N448" s="69">
        <v>-1</v>
      </c>
      <c r="O448" s="70">
        <v>5</v>
      </c>
      <c r="P448" s="70">
        <v>3</v>
      </c>
      <c r="Q448" s="70">
        <v>-1</v>
      </c>
    </row>
    <row r="449" spans="1:19" ht="15.75" customHeight="1" x14ac:dyDescent="0.35">
      <c r="A449" s="25">
        <f t="shared" si="8"/>
        <v>30</v>
      </c>
      <c r="B449" s="26" t="str">
        <f>VLOOKUP(A449,Banen!A$2:B$50,2,0)</f>
        <v>Løbene Gris</v>
      </c>
      <c r="C449" s="59">
        <v>5</v>
      </c>
      <c r="D449" s="59">
        <v>3</v>
      </c>
      <c r="E449" s="59">
        <v>-1</v>
      </c>
      <c r="F449" s="60">
        <v>5</v>
      </c>
      <c r="G449" s="60">
        <v>3</v>
      </c>
      <c r="H449" s="60">
        <v>-1</v>
      </c>
      <c r="I449" s="61">
        <v>5</v>
      </c>
      <c r="J449" s="61">
        <v>3</v>
      </c>
      <c r="K449" s="61">
        <v>-1</v>
      </c>
      <c r="L449" s="62">
        <v>5</v>
      </c>
      <c r="M449" s="62">
        <v>3</v>
      </c>
      <c r="N449" s="62">
        <v>-1</v>
      </c>
      <c r="O449" s="63">
        <v>5</v>
      </c>
      <c r="P449" s="63">
        <v>3</v>
      </c>
      <c r="Q449" s="63">
        <v>-1</v>
      </c>
    </row>
    <row r="450" spans="1:19" ht="15.75" customHeight="1" x14ac:dyDescent="0.35">
      <c r="C450" s="27"/>
      <c r="D450" s="27"/>
      <c r="E450" s="27"/>
      <c r="F450" s="27"/>
    </row>
    <row r="452" spans="1:19" ht="15.75" customHeight="1" x14ac:dyDescent="0.35">
      <c r="B452" s="28" t="s">
        <v>63</v>
      </c>
      <c r="C452" s="83"/>
      <c r="D452" s="29"/>
      <c r="E452" s="30"/>
      <c r="F452" s="102"/>
      <c r="G452" s="103"/>
      <c r="H452" s="104"/>
      <c r="I452" s="102"/>
      <c r="J452" s="103"/>
      <c r="K452" s="104"/>
      <c r="L452" s="102"/>
      <c r="M452" s="103"/>
      <c r="N452" s="104"/>
      <c r="O452" s="102"/>
      <c r="P452" s="103"/>
      <c r="Q452" s="104"/>
      <c r="R452" s="105" t="str">
        <f>Startliste!A4</f>
        <v>JLT 22796394</v>
      </c>
      <c r="S452" s="106"/>
    </row>
    <row r="453" spans="1:19" ht="15.75" customHeight="1" x14ac:dyDescent="0.35">
      <c r="B453" s="28" t="s">
        <v>64</v>
      </c>
      <c r="C453" s="83"/>
      <c r="D453" s="29"/>
      <c r="E453" s="30"/>
      <c r="F453" s="102"/>
      <c r="G453" s="103"/>
      <c r="H453" s="104"/>
      <c r="I453" s="102"/>
      <c r="J453" s="103"/>
      <c r="K453" s="104"/>
      <c r="L453" s="102"/>
      <c r="M453" s="103"/>
      <c r="N453" s="104"/>
      <c r="O453" s="102"/>
      <c r="P453" s="103"/>
      <c r="Q453" s="104"/>
      <c r="R453" s="106"/>
      <c r="S453" s="106"/>
    </row>
    <row r="454" spans="1:19" ht="15.75" customHeight="1" x14ac:dyDescent="0.35">
      <c r="B454" s="28" t="s">
        <v>65</v>
      </c>
      <c r="C454" s="83"/>
      <c r="D454" s="31"/>
      <c r="E454" s="30"/>
      <c r="F454" s="102"/>
      <c r="G454" s="103"/>
      <c r="H454" s="104"/>
      <c r="I454" s="102"/>
      <c r="J454" s="103"/>
      <c r="K454" s="104"/>
      <c r="L454" s="102"/>
      <c r="M454" s="103"/>
      <c r="N454" s="104"/>
      <c r="O454" s="102"/>
      <c r="P454" s="103"/>
      <c r="Q454" s="104"/>
      <c r="R454" s="106"/>
      <c r="S454" s="106"/>
    </row>
    <row r="455" spans="1:19" ht="15.75" customHeight="1" x14ac:dyDescent="0.35">
      <c r="B455" s="2"/>
      <c r="C455" s="2"/>
      <c r="D455" s="2"/>
      <c r="E455" s="2"/>
      <c r="F455" s="2"/>
      <c r="G455" s="2"/>
      <c r="H455" s="2"/>
      <c r="I455" s="2"/>
      <c r="J455" s="2"/>
      <c r="K455" s="2"/>
      <c r="L455" s="2"/>
      <c r="M455" s="2"/>
      <c r="N455" s="2"/>
      <c r="O455" s="2"/>
      <c r="P455" s="2"/>
      <c r="Q455" s="2"/>
      <c r="R455" s="106"/>
      <c r="S455" s="106"/>
    </row>
    <row r="456" spans="1:19" ht="15.75" customHeight="1" x14ac:dyDescent="0.35">
      <c r="B456" s="28" t="s">
        <v>66</v>
      </c>
      <c r="C456" s="102"/>
      <c r="D456" s="103"/>
      <c r="E456" s="104"/>
      <c r="F456" s="102"/>
      <c r="G456" s="103"/>
      <c r="H456" s="104"/>
      <c r="I456" s="102"/>
      <c r="J456" s="103"/>
      <c r="K456" s="104"/>
      <c r="L456" s="102"/>
      <c r="M456" s="103"/>
      <c r="N456" s="104"/>
      <c r="O456" s="102"/>
      <c r="P456" s="103"/>
      <c r="Q456" s="104"/>
      <c r="R456" s="106"/>
      <c r="S456" s="106"/>
    </row>
    <row r="460" spans="1:19" ht="15.75" customHeight="1" x14ac:dyDescent="0.35">
      <c r="A460" s="108" t="s">
        <v>69</v>
      </c>
      <c r="B460" s="109"/>
      <c r="C460" s="109"/>
      <c r="D460" s="109"/>
      <c r="E460" s="109"/>
      <c r="F460" s="109"/>
      <c r="G460" s="109"/>
      <c r="H460" s="109"/>
      <c r="I460" s="109"/>
      <c r="J460" s="109"/>
      <c r="K460" s="109"/>
      <c r="L460" s="109"/>
    </row>
    <row r="461" spans="1:19" ht="15.75" customHeight="1" x14ac:dyDescent="0.35">
      <c r="A461" s="109"/>
      <c r="B461" s="109"/>
      <c r="C461" s="109"/>
      <c r="D461" s="109"/>
      <c r="E461" s="109"/>
      <c r="F461" s="109"/>
      <c r="G461" s="109"/>
      <c r="H461" s="109"/>
      <c r="I461" s="109"/>
      <c r="J461" s="109"/>
      <c r="K461" s="109"/>
      <c r="L461" s="109"/>
    </row>
    <row r="462" spans="1:19" ht="15.75" customHeight="1" x14ac:dyDescent="0.35">
      <c r="A462" s="108" t="s">
        <v>70</v>
      </c>
      <c r="B462" s="109"/>
      <c r="C462" s="109"/>
      <c r="D462" s="109"/>
      <c r="E462" s="109"/>
      <c r="F462" s="109"/>
      <c r="G462" s="109"/>
      <c r="H462" s="109"/>
      <c r="I462" s="109"/>
      <c r="J462" s="109"/>
      <c r="K462" s="109"/>
      <c r="L462" s="109"/>
    </row>
    <row r="463" spans="1:19" ht="15.75" customHeight="1" x14ac:dyDescent="0.35">
      <c r="A463" s="109"/>
      <c r="B463" s="109"/>
      <c r="C463" s="109"/>
      <c r="D463" s="109"/>
      <c r="E463" s="109"/>
      <c r="F463" s="109"/>
      <c r="G463" s="109"/>
      <c r="H463" s="109"/>
      <c r="I463" s="109"/>
      <c r="J463" s="109"/>
      <c r="K463" s="109"/>
      <c r="L463" s="109"/>
    </row>
    <row r="464" spans="1:19" ht="15.75" customHeight="1" x14ac:dyDescent="0.55000000000000004">
      <c r="A464" s="87"/>
      <c r="B464" s="87"/>
      <c r="C464" s="87"/>
      <c r="D464" s="87"/>
      <c r="E464" s="87"/>
      <c r="F464" s="87"/>
      <c r="G464" s="87"/>
      <c r="H464" s="87"/>
      <c r="I464" s="87"/>
      <c r="J464" s="87"/>
      <c r="K464" s="87"/>
      <c r="L464" s="87"/>
    </row>
    <row r="466" spans="1:20" ht="15.75" customHeight="1" x14ac:dyDescent="0.35">
      <c r="B466" s="3" t="s">
        <v>60</v>
      </c>
    </row>
    <row r="467" spans="1:20" ht="15.75" customHeight="1" x14ac:dyDescent="0.35">
      <c r="B467" s="3">
        <f>B416+1</f>
        <v>10</v>
      </c>
    </row>
    <row r="468" spans="1:20" ht="15.75" customHeight="1" x14ac:dyDescent="0.35">
      <c r="A468" s="22"/>
      <c r="B468" s="23"/>
      <c r="C468" s="99">
        <f>Startliste!C48</f>
        <v>46</v>
      </c>
      <c r="D468" s="99"/>
      <c r="E468" s="99"/>
      <c r="F468" s="99">
        <f>Startliste!C49</f>
        <v>47</v>
      </c>
      <c r="G468" s="99"/>
      <c r="H468" s="99"/>
      <c r="I468" s="99">
        <f>Startliste!C50</f>
        <v>48</v>
      </c>
      <c r="J468" s="99"/>
      <c r="K468" s="99"/>
      <c r="L468" s="99">
        <f>Startliste!C51</f>
        <v>49</v>
      </c>
      <c r="M468" s="99"/>
      <c r="N468" s="99"/>
      <c r="O468" s="99">
        <f>Startliste!C52</f>
        <v>50</v>
      </c>
      <c r="P468" s="99"/>
      <c r="Q468" s="99"/>
    </row>
    <row r="469" spans="1:20" ht="15.75" customHeight="1" x14ac:dyDescent="0.35">
      <c r="A469" s="22"/>
      <c r="B469" s="23"/>
      <c r="C469" s="100">
        <f>Startliste!D48</f>
        <v>0</v>
      </c>
      <c r="D469" s="100"/>
      <c r="E469" s="100"/>
      <c r="F469" s="100">
        <f>Startliste!D49</f>
        <v>0</v>
      </c>
      <c r="G469" s="100"/>
      <c r="H469" s="100"/>
      <c r="I469" s="100">
        <f>Startliste!D50</f>
        <v>0</v>
      </c>
      <c r="J469" s="100"/>
      <c r="K469" s="100"/>
      <c r="L469" s="100">
        <f>Startliste!D51</f>
        <v>0</v>
      </c>
      <c r="M469" s="100"/>
      <c r="N469" s="100"/>
      <c r="O469" s="100">
        <f>Startliste!D52</f>
        <v>0</v>
      </c>
      <c r="P469" s="100"/>
      <c r="Q469" s="100"/>
    </row>
    <row r="470" spans="1:20" ht="15.75" customHeight="1" x14ac:dyDescent="0.35">
      <c r="A470" s="85" t="s">
        <v>67</v>
      </c>
      <c r="B470" s="24" t="s">
        <v>68</v>
      </c>
      <c r="C470" s="101"/>
      <c r="D470" s="101"/>
      <c r="E470" s="101"/>
      <c r="F470" s="101"/>
      <c r="G470" s="101"/>
      <c r="H470" s="101"/>
      <c r="I470" s="101"/>
      <c r="J470" s="101"/>
      <c r="K470" s="101"/>
      <c r="L470" s="101"/>
      <c r="M470" s="101"/>
      <c r="N470" s="101"/>
      <c r="O470" s="101"/>
      <c r="P470" s="101"/>
      <c r="Q470" s="101"/>
      <c r="R470" s="5"/>
      <c r="S470" s="2"/>
      <c r="T470" s="2"/>
    </row>
    <row r="471" spans="1:20" ht="15.75" customHeight="1" x14ac:dyDescent="0.35">
      <c r="A471" s="25">
        <v>1</v>
      </c>
      <c r="B471" s="26" t="str">
        <f>VLOOKUP(A471,Banen!A$2:B$50,2,0)</f>
        <v>Muflon</v>
      </c>
      <c r="C471" s="59">
        <v>5</v>
      </c>
      <c r="D471" s="59">
        <v>3</v>
      </c>
      <c r="E471" s="59">
        <v>-1</v>
      </c>
      <c r="F471" s="60">
        <v>5</v>
      </c>
      <c r="G471" s="60">
        <v>3</v>
      </c>
      <c r="H471" s="60">
        <v>-1</v>
      </c>
      <c r="I471" s="61">
        <v>5</v>
      </c>
      <c r="J471" s="61">
        <v>3</v>
      </c>
      <c r="K471" s="61">
        <v>-1</v>
      </c>
      <c r="L471" s="62">
        <v>5</v>
      </c>
      <c r="M471" s="62">
        <v>3</v>
      </c>
      <c r="N471" s="62">
        <v>-1</v>
      </c>
      <c r="O471" s="63">
        <v>5</v>
      </c>
      <c r="P471" s="63">
        <v>3</v>
      </c>
      <c r="Q471" s="63">
        <v>-1</v>
      </c>
    </row>
    <row r="472" spans="1:20" ht="15.75" customHeight="1" x14ac:dyDescent="0.35">
      <c r="A472" s="25">
        <f>A471+1</f>
        <v>2</v>
      </c>
      <c r="B472" s="26" t="str">
        <f>VLOOKUP(A472,Banen!A$2:B$50,2,0)</f>
        <v>Kok</v>
      </c>
      <c r="C472" s="53">
        <v>5</v>
      </c>
      <c r="D472" s="54">
        <v>3</v>
      </c>
      <c r="E472" s="54">
        <v>-1</v>
      </c>
      <c r="F472" s="55">
        <v>5</v>
      </c>
      <c r="G472" s="55">
        <v>3</v>
      </c>
      <c r="H472" s="55">
        <v>-1</v>
      </c>
      <c r="I472" s="56">
        <v>5</v>
      </c>
      <c r="J472" s="56">
        <v>3</v>
      </c>
      <c r="K472" s="56">
        <v>-1</v>
      </c>
      <c r="L472" s="57">
        <v>5</v>
      </c>
      <c r="M472" s="57">
        <v>3</v>
      </c>
      <c r="N472" s="57">
        <v>-1</v>
      </c>
      <c r="O472" s="58">
        <v>5</v>
      </c>
      <c r="P472" s="58">
        <v>3</v>
      </c>
      <c r="Q472" s="58">
        <v>-1</v>
      </c>
    </row>
    <row r="473" spans="1:20" ht="15.75" customHeight="1" x14ac:dyDescent="0.35">
      <c r="A473" s="25">
        <f t="shared" ref="A473:A500" si="9">A472+1</f>
        <v>3</v>
      </c>
      <c r="B473" s="26" t="str">
        <f>VLOOKUP(A473,Banen!A$2:B$50,2,0)</f>
        <v>Jærv</v>
      </c>
      <c r="C473" s="41">
        <v>5</v>
      </c>
      <c r="D473" s="42">
        <v>3</v>
      </c>
      <c r="E473" s="42">
        <v>-1</v>
      </c>
      <c r="F473" s="43">
        <v>5</v>
      </c>
      <c r="G473" s="43">
        <v>3</v>
      </c>
      <c r="H473" s="43">
        <v>-1</v>
      </c>
      <c r="I473" s="44">
        <v>5</v>
      </c>
      <c r="J473" s="44">
        <v>3</v>
      </c>
      <c r="K473" s="44">
        <v>-1</v>
      </c>
      <c r="L473" s="45">
        <v>5</v>
      </c>
      <c r="M473" s="45">
        <v>3</v>
      </c>
      <c r="N473" s="45">
        <v>-1</v>
      </c>
      <c r="O473" s="46">
        <v>5</v>
      </c>
      <c r="P473" s="46">
        <v>3</v>
      </c>
      <c r="Q473" s="46">
        <v>-1</v>
      </c>
    </row>
    <row r="474" spans="1:20" ht="15.75" customHeight="1" x14ac:dyDescent="0.35">
      <c r="A474" s="25">
        <f t="shared" si="9"/>
        <v>4</v>
      </c>
      <c r="B474" s="26" t="str">
        <f>VLOOKUP(A474,Banen!A$2:B$50,2,0)</f>
        <v>Mårhund</v>
      </c>
      <c r="C474" s="41">
        <v>5</v>
      </c>
      <c r="D474" s="42">
        <v>3</v>
      </c>
      <c r="E474" s="42">
        <v>-1</v>
      </c>
      <c r="F474" s="43">
        <v>5</v>
      </c>
      <c r="G474" s="43">
        <v>3</v>
      </c>
      <c r="H474" s="43">
        <v>-1</v>
      </c>
      <c r="I474" s="44">
        <v>5</v>
      </c>
      <c r="J474" s="44">
        <v>3</v>
      </c>
      <c r="K474" s="44">
        <v>-1</v>
      </c>
      <c r="L474" s="45">
        <v>5</v>
      </c>
      <c r="M474" s="45">
        <v>3</v>
      </c>
      <c r="N474" s="45">
        <v>-1</v>
      </c>
      <c r="O474" s="46">
        <v>5</v>
      </c>
      <c r="P474" s="46">
        <v>3</v>
      </c>
      <c r="Q474" s="46">
        <v>-1</v>
      </c>
    </row>
    <row r="475" spans="1:20" ht="15.75" customHeight="1" x14ac:dyDescent="0.35">
      <c r="A475" s="25">
        <f t="shared" si="9"/>
        <v>5</v>
      </c>
      <c r="B475" s="26" t="str">
        <f>VLOOKUP(A475,Banen!A$2:B$50,2,0)</f>
        <v>Bæver</v>
      </c>
      <c r="C475" s="41">
        <v>5</v>
      </c>
      <c r="D475" s="42">
        <v>3</v>
      </c>
      <c r="E475" s="42">
        <v>-1</v>
      </c>
      <c r="F475" s="43">
        <v>5</v>
      </c>
      <c r="G475" s="43">
        <v>3</v>
      </c>
      <c r="H475" s="43">
        <v>-1</v>
      </c>
      <c r="I475" s="44">
        <v>5</v>
      </c>
      <c r="J475" s="44">
        <v>3</v>
      </c>
      <c r="K475" s="44">
        <v>-1</v>
      </c>
      <c r="L475" s="45">
        <v>5</v>
      </c>
      <c r="M475" s="45">
        <v>3</v>
      </c>
      <c r="N475" s="45">
        <v>-1</v>
      </c>
      <c r="O475" s="46">
        <v>5</v>
      </c>
      <c r="P475" s="46">
        <v>3</v>
      </c>
      <c r="Q475" s="46">
        <v>-1</v>
      </c>
    </row>
    <row r="476" spans="1:20" ht="15.75" customHeight="1" x14ac:dyDescent="0.35">
      <c r="A476" s="25">
        <f t="shared" si="9"/>
        <v>6</v>
      </c>
      <c r="B476" s="26" t="str">
        <f>VLOOKUP(A476,Banen!A$2:B$50,2,0)</f>
        <v>Buk</v>
      </c>
      <c r="C476" s="41">
        <v>5</v>
      </c>
      <c r="D476" s="42">
        <v>3</v>
      </c>
      <c r="E476" s="42">
        <v>-1</v>
      </c>
      <c r="F476" s="43">
        <v>5</v>
      </c>
      <c r="G476" s="43">
        <v>3</v>
      </c>
      <c r="H476" s="43">
        <v>-1</v>
      </c>
      <c r="I476" s="44">
        <v>5</v>
      </c>
      <c r="J476" s="44">
        <v>3</v>
      </c>
      <c r="K476" s="44">
        <v>-1</v>
      </c>
      <c r="L476" s="45">
        <v>5</v>
      </c>
      <c r="M476" s="45">
        <v>3</v>
      </c>
      <c r="N476" s="45">
        <v>-1</v>
      </c>
      <c r="O476" s="46">
        <v>5</v>
      </c>
      <c r="P476" s="46">
        <v>3</v>
      </c>
      <c r="Q476" s="46">
        <v>-1</v>
      </c>
    </row>
    <row r="477" spans="1:20" ht="15.75" customHeight="1" x14ac:dyDescent="0.35">
      <c r="A477" s="25">
        <f t="shared" si="9"/>
        <v>7</v>
      </c>
      <c r="B477" s="26" t="str">
        <f>VLOOKUP(A477,Banen!A$2:B$50,2,0)</f>
        <v>Gimse</v>
      </c>
      <c r="C477" s="41">
        <v>5</v>
      </c>
      <c r="D477" s="42">
        <v>3</v>
      </c>
      <c r="E477" s="42">
        <v>-1</v>
      </c>
      <c r="F477" s="43">
        <v>5</v>
      </c>
      <c r="G477" s="43">
        <v>3</v>
      </c>
      <c r="H477" s="43">
        <v>-1</v>
      </c>
      <c r="I477" s="44">
        <v>5</v>
      </c>
      <c r="J477" s="44">
        <v>3</v>
      </c>
      <c r="K477" s="44">
        <v>-1</v>
      </c>
      <c r="L477" s="45">
        <v>5</v>
      </c>
      <c r="M477" s="45">
        <v>3</v>
      </c>
      <c r="N477" s="45">
        <v>-1</v>
      </c>
      <c r="O477" s="46">
        <v>5</v>
      </c>
      <c r="P477" s="46">
        <v>3</v>
      </c>
      <c r="Q477" s="46">
        <v>-1</v>
      </c>
    </row>
    <row r="478" spans="1:20" ht="15.75" customHeight="1" x14ac:dyDescent="0.35">
      <c r="A478" s="25">
        <f t="shared" si="9"/>
        <v>8</v>
      </c>
      <c r="B478" s="26" t="str">
        <f>VLOOKUP(A478,Banen!A$2:B$50,2,0)</f>
        <v>Ræv</v>
      </c>
      <c r="C478" s="41">
        <v>5</v>
      </c>
      <c r="D478" s="42">
        <v>3</v>
      </c>
      <c r="E478" s="42">
        <v>-1</v>
      </c>
      <c r="F478" s="43">
        <v>5</v>
      </c>
      <c r="G478" s="43">
        <v>3</v>
      </c>
      <c r="H478" s="43">
        <v>-1</v>
      </c>
      <c r="I478" s="44">
        <v>5</v>
      </c>
      <c r="J478" s="44">
        <v>3</v>
      </c>
      <c r="K478" s="44">
        <v>-1</v>
      </c>
      <c r="L478" s="45">
        <v>5</v>
      </c>
      <c r="M478" s="45">
        <v>3</v>
      </c>
      <c r="N478" s="45">
        <v>-1</v>
      </c>
      <c r="O478" s="46">
        <v>5</v>
      </c>
      <c r="P478" s="46">
        <v>3</v>
      </c>
      <c r="Q478" s="46">
        <v>-1</v>
      </c>
    </row>
    <row r="479" spans="1:20" ht="15.75" customHeight="1" x14ac:dyDescent="0.35">
      <c r="A479" s="25">
        <f t="shared" si="9"/>
        <v>9</v>
      </c>
      <c r="B479" s="26" t="str">
        <f>VLOOKUP(A479,Banen!A$2:B$50,2,0)</f>
        <v>Tjur</v>
      </c>
      <c r="C479" s="41">
        <v>5</v>
      </c>
      <c r="D479" s="42">
        <v>3</v>
      </c>
      <c r="E479" s="42">
        <v>-1</v>
      </c>
      <c r="F479" s="43">
        <v>5</v>
      </c>
      <c r="G479" s="43">
        <v>3</v>
      </c>
      <c r="H479" s="43">
        <v>-1</v>
      </c>
      <c r="I479" s="44">
        <v>5</v>
      </c>
      <c r="J479" s="44">
        <v>3</v>
      </c>
      <c r="K479" s="44">
        <v>-1</v>
      </c>
      <c r="L479" s="45">
        <v>5</v>
      </c>
      <c r="M479" s="45">
        <v>3</v>
      </c>
      <c r="N479" s="45">
        <v>-1</v>
      </c>
      <c r="O479" s="46">
        <v>5</v>
      </c>
      <c r="P479" s="46">
        <v>3</v>
      </c>
      <c r="Q479" s="46">
        <v>-1</v>
      </c>
    </row>
    <row r="480" spans="1:20" ht="15.75" customHeight="1" x14ac:dyDescent="0.35">
      <c r="A480" s="25">
        <f t="shared" si="9"/>
        <v>10</v>
      </c>
      <c r="B480" s="26" t="str">
        <f>VLOOKUP(A480,Banen!A$2:B$50,2,0)</f>
        <v>Vaskebjørn</v>
      </c>
      <c r="C480" s="41">
        <v>5</v>
      </c>
      <c r="D480" s="42">
        <v>3</v>
      </c>
      <c r="E480" s="42">
        <v>-1</v>
      </c>
      <c r="F480" s="43">
        <v>5</v>
      </c>
      <c r="G480" s="43">
        <v>3</v>
      </c>
      <c r="H480" s="43">
        <v>-1</v>
      </c>
      <c r="I480" s="44">
        <v>5</v>
      </c>
      <c r="J480" s="44">
        <v>3</v>
      </c>
      <c r="K480" s="44">
        <v>-1</v>
      </c>
      <c r="L480" s="45">
        <v>5</v>
      </c>
      <c r="M480" s="45">
        <v>3</v>
      </c>
      <c r="N480" s="45">
        <v>-1</v>
      </c>
      <c r="O480" s="46">
        <v>5</v>
      </c>
      <c r="P480" s="46">
        <v>3</v>
      </c>
      <c r="Q480" s="46">
        <v>-1</v>
      </c>
    </row>
    <row r="481" spans="1:17" ht="15.75" customHeight="1" x14ac:dyDescent="0.35">
      <c r="A481" s="25">
        <f t="shared" si="9"/>
        <v>11</v>
      </c>
      <c r="B481" s="26" t="str">
        <f>VLOOKUP(A481,Banen!A$2:B$50,2,0)</f>
        <v>Kronhjort</v>
      </c>
      <c r="C481" s="41">
        <v>5</v>
      </c>
      <c r="D481" s="42">
        <v>3</v>
      </c>
      <c r="E481" s="42">
        <v>-1</v>
      </c>
      <c r="F481" s="43">
        <v>5</v>
      </c>
      <c r="G481" s="43">
        <v>3</v>
      </c>
      <c r="H481" s="43">
        <v>-1</v>
      </c>
      <c r="I481" s="44">
        <v>5</v>
      </c>
      <c r="J481" s="44">
        <v>3</v>
      </c>
      <c r="K481" s="44">
        <v>-1</v>
      </c>
      <c r="L481" s="45">
        <v>5</v>
      </c>
      <c r="M481" s="45">
        <v>3</v>
      </c>
      <c r="N481" s="45">
        <v>-1</v>
      </c>
      <c r="O481" s="46">
        <v>5</v>
      </c>
      <c r="P481" s="46">
        <v>3</v>
      </c>
      <c r="Q481" s="46">
        <v>-1</v>
      </c>
    </row>
    <row r="482" spans="1:17" ht="15.75" customHeight="1" x14ac:dyDescent="0.35">
      <c r="A482" s="25">
        <f t="shared" si="9"/>
        <v>12</v>
      </c>
      <c r="B482" s="26" t="str">
        <f>VLOOKUP(A482,Banen!A$2:B$50,2,0)</f>
        <v>Dåhjort</v>
      </c>
      <c r="C482" s="41">
        <v>5</v>
      </c>
      <c r="D482" s="42">
        <v>3</v>
      </c>
      <c r="E482" s="42">
        <v>-1</v>
      </c>
      <c r="F482" s="43">
        <v>5</v>
      </c>
      <c r="G482" s="43">
        <v>3</v>
      </c>
      <c r="H482" s="43">
        <v>-1</v>
      </c>
      <c r="I482" s="44">
        <v>5</v>
      </c>
      <c r="J482" s="44">
        <v>3</v>
      </c>
      <c r="K482" s="44">
        <v>-1</v>
      </c>
      <c r="L482" s="45">
        <v>5</v>
      </c>
      <c r="M482" s="45">
        <v>3</v>
      </c>
      <c r="N482" s="45">
        <v>-1</v>
      </c>
      <c r="O482" s="46">
        <v>5</v>
      </c>
      <c r="P482" s="46">
        <v>3</v>
      </c>
      <c r="Q482" s="46">
        <v>-1</v>
      </c>
    </row>
    <row r="483" spans="1:17" ht="15.75" customHeight="1" x14ac:dyDescent="0.35">
      <c r="A483" s="25">
        <f t="shared" si="9"/>
        <v>13</v>
      </c>
      <c r="B483" s="26" t="str">
        <f>VLOOKUP(A483,Banen!A$2:B$50,2,0)</f>
        <v>Stenbuk Brun</v>
      </c>
      <c r="C483" s="41">
        <v>5</v>
      </c>
      <c r="D483" s="42">
        <v>3</v>
      </c>
      <c r="E483" s="42">
        <v>-1</v>
      </c>
      <c r="F483" s="43">
        <v>5</v>
      </c>
      <c r="G483" s="43">
        <v>3</v>
      </c>
      <c r="H483" s="43">
        <v>-1</v>
      </c>
      <c r="I483" s="44">
        <v>5</v>
      </c>
      <c r="J483" s="44">
        <v>3</v>
      </c>
      <c r="K483" s="44">
        <v>-1</v>
      </c>
      <c r="L483" s="45">
        <v>5</v>
      </c>
      <c r="M483" s="45">
        <v>3</v>
      </c>
      <c r="N483" s="45">
        <v>-1</v>
      </c>
      <c r="O483" s="46">
        <v>5</v>
      </c>
      <c r="P483" s="46">
        <v>3</v>
      </c>
      <c r="Q483" s="46">
        <v>-1</v>
      </c>
    </row>
    <row r="484" spans="1:17" ht="15.75" customHeight="1" x14ac:dyDescent="0.35">
      <c r="A484" s="25">
        <f t="shared" si="9"/>
        <v>14</v>
      </c>
      <c r="B484" s="26" t="str">
        <f>VLOOKUP(A484,Banen!A$2:B$50,2,0)</f>
        <v>And</v>
      </c>
      <c r="C484" s="41">
        <v>5</v>
      </c>
      <c r="D484" s="42">
        <v>3</v>
      </c>
      <c r="E484" s="42">
        <v>-1</v>
      </c>
      <c r="F484" s="43">
        <v>5</v>
      </c>
      <c r="G484" s="43">
        <v>3</v>
      </c>
      <c r="H484" s="43">
        <v>-1</v>
      </c>
      <c r="I484" s="44">
        <v>5</v>
      </c>
      <c r="J484" s="44">
        <v>3</v>
      </c>
      <c r="K484" s="44">
        <v>-1</v>
      </c>
      <c r="L484" s="45">
        <v>5</v>
      </c>
      <c r="M484" s="45">
        <v>3</v>
      </c>
      <c r="N484" s="45">
        <v>-1</v>
      </c>
      <c r="O484" s="46">
        <v>5</v>
      </c>
      <c r="P484" s="46">
        <v>3</v>
      </c>
      <c r="Q484" s="46">
        <v>-1</v>
      </c>
    </row>
    <row r="485" spans="1:17" ht="15.75" customHeight="1" x14ac:dyDescent="0.35">
      <c r="A485" s="25">
        <f t="shared" si="9"/>
        <v>15</v>
      </c>
      <c r="B485" s="26" t="str">
        <f>VLOOKUP(A485,Banen!A$2:B$50,2,0)</f>
        <v>Kalkun</v>
      </c>
      <c r="C485" s="41">
        <v>5</v>
      </c>
      <c r="D485" s="42">
        <v>3</v>
      </c>
      <c r="E485" s="42">
        <v>-1</v>
      </c>
      <c r="F485" s="43">
        <v>5</v>
      </c>
      <c r="G485" s="43">
        <v>3</v>
      </c>
      <c r="H485" s="43">
        <v>-1</v>
      </c>
      <c r="I485" s="44">
        <v>5</v>
      </c>
      <c r="J485" s="44">
        <v>3</v>
      </c>
      <c r="K485" s="44">
        <v>-1</v>
      </c>
      <c r="L485" s="45">
        <v>5</v>
      </c>
      <c r="M485" s="45">
        <v>3</v>
      </c>
      <c r="N485" s="45">
        <v>-1</v>
      </c>
      <c r="O485" s="46">
        <v>5</v>
      </c>
      <c r="P485" s="46">
        <v>3</v>
      </c>
      <c r="Q485" s="46">
        <v>-1</v>
      </c>
    </row>
    <row r="486" spans="1:17" ht="15.75" customHeight="1" x14ac:dyDescent="0.35">
      <c r="A486" s="25">
        <f t="shared" si="9"/>
        <v>16</v>
      </c>
      <c r="B486" s="26" t="str">
        <f>VLOOKUP(A486,Banen!A$2:B$50,2,0)</f>
        <v>Orne</v>
      </c>
      <c r="C486" s="41">
        <v>5</v>
      </c>
      <c r="D486" s="42">
        <v>3</v>
      </c>
      <c r="E486" s="42">
        <v>-1</v>
      </c>
      <c r="F486" s="43">
        <v>5</v>
      </c>
      <c r="G486" s="43">
        <v>3</v>
      </c>
      <c r="H486" s="43">
        <v>-1</v>
      </c>
      <c r="I486" s="44">
        <v>5</v>
      </c>
      <c r="J486" s="44">
        <v>3</v>
      </c>
      <c r="K486" s="44">
        <v>-1</v>
      </c>
      <c r="L486" s="45">
        <v>5</v>
      </c>
      <c r="M486" s="45">
        <v>3</v>
      </c>
      <c r="N486" s="45">
        <v>-1</v>
      </c>
      <c r="O486" s="46">
        <v>5</v>
      </c>
      <c r="P486" s="46">
        <v>3</v>
      </c>
      <c r="Q486" s="46">
        <v>-1</v>
      </c>
    </row>
    <row r="487" spans="1:17" ht="15.75" customHeight="1" x14ac:dyDescent="0.35">
      <c r="A487" s="25">
        <f t="shared" si="9"/>
        <v>17</v>
      </c>
      <c r="B487" s="26" t="str">
        <f>VLOOKUP(A487,Banen!A$2:B$50,2,0)</f>
        <v>Gås</v>
      </c>
      <c r="C487" s="41">
        <v>5</v>
      </c>
      <c r="D487" s="42">
        <v>3</v>
      </c>
      <c r="E487" s="42">
        <v>-1</v>
      </c>
      <c r="F487" s="43">
        <v>5</v>
      </c>
      <c r="G487" s="43">
        <v>3</v>
      </c>
      <c r="H487" s="43">
        <v>-1</v>
      </c>
      <c r="I487" s="44">
        <v>5</v>
      </c>
      <c r="J487" s="44">
        <v>3</v>
      </c>
      <c r="K487" s="44">
        <v>-1</v>
      </c>
      <c r="L487" s="45">
        <v>5</v>
      </c>
      <c r="M487" s="45">
        <v>3</v>
      </c>
      <c r="N487" s="45">
        <v>-1</v>
      </c>
      <c r="O487" s="46">
        <v>5</v>
      </c>
      <c r="P487" s="46">
        <v>3</v>
      </c>
      <c r="Q487" s="46">
        <v>-1</v>
      </c>
    </row>
    <row r="488" spans="1:17" ht="15.75" customHeight="1" x14ac:dyDescent="0.35">
      <c r="A488" s="25">
        <f t="shared" si="9"/>
        <v>18</v>
      </c>
      <c r="B488" s="26" t="str">
        <f>VLOOKUP(A488,Banen!A$2:B$50,2,0)</f>
        <v>Stenbuk Hvid</v>
      </c>
      <c r="C488" s="41">
        <v>5</v>
      </c>
      <c r="D488" s="42">
        <v>3</v>
      </c>
      <c r="E488" s="42">
        <v>-1</v>
      </c>
      <c r="F488" s="43">
        <v>5</v>
      </c>
      <c r="G488" s="43">
        <v>3</v>
      </c>
      <c r="H488" s="43">
        <v>-1</v>
      </c>
      <c r="I488" s="44">
        <v>5</v>
      </c>
      <c r="J488" s="44">
        <v>3</v>
      </c>
      <c r="K488" s="44">
        <v>-1</v>
      </c>
      <c r="L488" s="45">
        <v>5</v>
      </c>
      <c r="M488" s="45">
        <v>3</v>
      </c>
      <c r="N488" s="45">
        <v>-1</v>
      </c>
      <c r="O488" s="46">
        <v>5</v>
      </c>
      <c r="P488" s="46">
        <v>3</v>
      </c>
      <c r="Q488" s="46">
        <v>-1</v>
      </c>
    </row>
    <row r="489" spans="1:17" ht="15.75" customHeight="1" x14ac:dyDescent="0.35">
      <c r="A489" s="25">
        <f t="shared" si="9"/>
        <v>19</v>
      </c>
      <c r="B489" s="26" t="str">
        <f>VLOOKUP(A489,Banen!A$2:B$50,2,0)</f>
        <v>Muflon</v>
      </c>
      <c r="C489" s="41">
        <v>5</v>
      </c>
      <c r="D489" s="42">
        <v>3</v>
      </c>
      <c r="E489" s="42">
        <v>-1</v>
      </c>
      <c r="F489" s="43">
        <v>5</v>
      </c>
      <c r="G489" s="43">
        <v>3</v>
      </c>
      <c r="H489" s="43">
        <v>-1</v>
      </c>
      <c r="I489" s="44">
        <v>5</v>
      </c>
      <c r="J489" s="44">
        <v>3</v>
      </c>
      <c r="K489" s="44">
        <v>-1</v>
      </c>
      <c r="L489" s="45">
        <v>5</v>
      </c>
      <c r="M489" s="45">
        <v>3</v>
      </c>
      <c r="N489" s="45">
        <v>-1</v>
      </c>
      <c r="O489" s="46">
        <v>5</v>
      </c>
      <c r="P489" s="46">
        <v>3</v>
      </c>
      <c r="Q489" s="46">
        <v>-1</v>
      </c>
    </row>
    <row r="490" spans="1:17" ht="15.75" customHeight="1" x14ac:dyDescent="0.35">
      <c r="A490" s="25">
        <f t="shared" si="9"/>
        <v>20</v>
      </c>
      <c r="B490" s="26" t="str">
        <f>VLOOKUP(A490,Banen!A$2:B$50,2,0)</f>
        <v>Rensdyr</v>
      </c>
      <c r="C490" s="41">
        <v>5</v>
      </c>
      <c r="D490" s="42">
        <v>3</v>
      </c>
      <c r="E490" s="42">
        <v>-1</v>
      </c>
      <c r="F490" s="43">
        <v>5</v>
      </c>
      <c r="G490" s="43">
        <v>3</v>
      </c>
      <c r="H490" s="43">
        <v>-1</v>
      </c>
      <c r="I490" s="44">
        <v>5</v>
      </c>
      <c r="J490" s="44">
        <v>3</v>
      </c>
      <c r="K490" s="44">
        <v>-1</v>
      </c>
      <c r="L490" s="45">
        <v>5</v>
      </c>
      <c r="M490" s="45">
        <v>3</v>
      </c>
      <c r="N490" s="45">
        <v>-1</v>
      </c>
      <c r="O490" s="46">
        <v>5</v>
      </c>
      <c r="P490" s="46">
        <v>3</v>
      </c>
      <c r="Q490" s="46">
        <v>-1</v>
      </c>
    </row>
    <row r="491" spans="1:17" ht="15.75" customHeight="1" x14ac:dyDescent="0.35">
      <c r="A491" s="25">
        <f t="shared" si="9"/>
        <v>21</v>
      </c>
      <c r="B491" s="26" t="str">
        <f>VLOOKUP(A491,Banen!A$2:B$50,2,0)</f>
        <v>Kok</v>
      </c>
      <c r="C491" s="41">
        <v>5</v>
      </c>
      <c r="D491" s="42">
        <v>3</v>
      </c>
      <c r="E491" s="42">
        <v>-1</v>
      </c>
      <c r="F491" s="43">
        <v>5</v>
      </c>
      <c r="G491" s="43">
        <v>3</v>
      </c>
      <c r="H491" s="43">
        <v>-1</v>
      </c>
      <c r="I491" s="44">
        <v>5</v>
      </c>
      <c r="J491" s="44">
        <v>3</v>
      </c>
      <c r="K491" s="44">
        <v>-1</v>
      </c>
      <c r="L491" s="45">
        <v>5</v>
      </c>
      <c r="M491" s="45">
        <v>3</v>
      </c>
      <c r="N491" s="45">
        <v>-1</v>
      </c>
      <c r="O491" s="46">
        <v>5</v>
      </c>
      <c r="P491" s="46">
        <v>3</v>
      </c>
      <c r="Q491" s="46">
        <v>-1</v>
      </c>
    </row>
    <row r="492" spans="1:17" ht="15.75" customHeight="1" x14ac:dyDescent="0.35">
      <c r="A492" s="25">
        <f t="shared" si="9"/>
        <v>22</v>
      </c>
      <c r="B492" s="26" t="str">
        <f>VLOOKUP(A492,Banen!A$2:B$50,2,0)</f>
        <v>Bæver</v>
      </c>
      <c r="C492" s="41">
        <v>5</v>
      </c>
      <c r="D492" s="42">
        <v>3</v>
      </c>
      <c r="E492" s="42">
        <v>-1</v>
      </c>
      <c r="F492" s="43">
        <v>5</v>
      </c>
      <c r="G492" s="43">
        <v>3</v>
      </c>
      <c r="H492" s="43">
        <v>-1</v>
      </c>
      <c r="I492" s="44">
        <v>5</v>
      </c>
      <c r="J492" s="44">
        <v>3</v>
      </c>
      <c r="K492" s="44">
        <v>-1</v>
      </c>
      <c r="L492" s="45">
        <v>5</v>
      </c>
      <c r="M492" s="45">
        <v>3</v>
      </c>
      <c r="N492" s="45">
        <v>-1</v>
      </c>
      <c r="O492" s="46">
        <v>5</v>
      </c>
      <c r="P492" s="46">
        <v>3</v>
      </c>
      <c r="Q492" s="46">
        <v>-1</v>
      </c>
    </row>
    <row r="493" spans="1:17" ht="15.75" customHeight="1" x14ac:dyDescent="0.35">
      <c r="A493" s="25">
        <f t="shared" si="9"/>
        <v>23</v>
      </c>
      <c r="B493" s="26" t="str">
        <f>VLOOKUP(A493,Banen!A$2:B$50,2,0)</f>
        <v>Ulv</v>
      </c>
      <c r="C493" s="41">
        <v>5</v>
      </c>
      <c r="D493" s="42">
        <v>3</v>
      </c>
      <c r="E493" s="42">
        <v>-1</v>
      </c>
      <c r="F493" s="43">
        <v>5</v>
      </c>
      <c r="G493" s="43">
        <v>3</v>
      </c>
      <c r="H493" s="43">
        <v>-1</v>
      </c>
      <c r="I493" s="44">
        <v>5</v>
      </c>
      <c r="J493" s="44">
        <v>3</v>
      </c>
      <c r="K493" s="44">
        <v>-1</v>
      </c>
      <c r="L493" s="45">
        <v>5</v>
      </c>
      <c r="M493" s="45">
        <v>3</v>
      </c>
      <c r="N493" s="45">
        <v>-1</v>
      </c>
      <c r="O493" s="46">
        <v>5</v>
      </c>
      <c r="P493" s="46">
        <v>3</v>
      </c>
      <c r="Q493" s="46">
        <v>-1</v>
      </c>
    </row>
    <row r="494" spans="1:17" ht="15.75" customHeight="1" x14ac:dyDescent="0.35">
      <c r="A494" s="25">
        <f t="shared" si="9"/>
        <v>24</v>
      </c>
      <c r="B494" s="26" t="str">
        <f>VLOOKUP(A494,Banen!A$2:B$50,2,0)</f>
        <v>Grævling</v>
      </c>
      <c r="C494" s="41">
        <v>5</v>
      </c>
      <c r="D494" s="42">
        <v>3</v>
      </c>
      <c r="E494" s="42">
        <v>-1</v>
      </c>
      <c r="F494" s="43">
        <v>5</v>
      </c>
      <c r="G494" s="43">
        <v>3</v>
      </c>
      <c r="H494" s="43">
        <v>-1</v>
      </c>
      <c r="I494" s="44">
        <v>5</v>
      </c>
      <c r="J494" s="44">
        <v>3</v>
      </c>
      <c r="K494" s="44">
        <v>-1</v>
      </c>
      <c r="L494" s="45">
        <v>5</v>
      </c>
      <c r="M494" s="45">
        <v>3</v>
      </c>
      <c r="N494" s="45">
        <v>-1</v>
      </c>
      <c r="O494" s="46">
        <v>5</v>
      </c>
      <c r="P494" s="46">
        <v>3</v>
      </c>
      <c r="Q494" s="46">
        <v>-1</v>
      </c>
    </row>
    <row r="495" spans="1:17" ht="15.75" customHeight="1" x14ac:dyDescent="0.35">
      <c r="A495" s="25">
        <f t="shared" si="9"/>
        <v>25</v>
      </c>
      <c r="B495" s="26" t="str">
        <f>VLOOKUP(A495,Banen!A$2:B$50,2,0)</f>
        <v>Urfugl</v>
      </c>
      <c r="C495" s="41">
        <v>5</v>
      </c>
      <c r="D495" s="42">
        <v>3</v>
      </c>
      <c r="E495" s="42">
        <v>-1</v>
      </c>
      <c r="F495" s="43">
        <v>5</v>
      </c>
      <c r="G495" s="43">
        <v>3</v>
      </c>
      <c r="H495" s="43">
        <v>-1</v>
      </c>
      <c r="I495" s="44">
        <v>5</v>
      </c>
      <c r="J495" s="44">
        <v>3</v>
      </c>
      <c r="K495" s="44">
        <v>-1</v>
      </c>
      <c r="L495" s="45">
        <v>5</v>
      </c>
      <c r="M495" s="45">
        <v>3</v>
      </c>
      <c r="N495" s="45">
        <v>-1</v>
      </c>
      <c r="O495" s="46">
        <v>5</v>
      </c>
      <c r="P495" s="46">
        <v>3</v>
      </c>
      <c r="Q495" s="46">
        <v>-1</v>
      </c>
    </row>
    <row r="496" spans="1:17" ht="15.75" customHeight="1" x14ac:dyDescent="0.35">
      <c r="A496" s="25">
        <f t="shared" si="9"/>
        <v>26</v>
      </c>
      <c r="B496" s="26" t="str">
        <f>VLOOKUP(A496,Banen!A$2:B$50,2,0)</f>
        <v>Odder</v>
      </c>
      <c r="C496" s="41">
        <v>5</v>
      </c>
      <c r="D496" s="42">
        <v>3</v>
      </c>
      <c r="E496" s="42">
        <v>-1</v>
      </c>
      <c r="F496" s="43">
        <v>5</v>
      </c>
      <c r="G496" s="43">
        <v>3</v>
      </c>
      <c r="H496" s="43">
        <v>-1</v>
      </c>
      <c r="I496" s="44">
        <v>5</v>
      </c>
      <c r="J496" s="44">
        <v>3</v>
      </c>
      <c r="K496" s="44">
        <v>-1</v>
      </c>
      <c r="L496" s="45">
        <v>5</v>
      </c>
      <c r="M496" s="45">
        <v>3</v>
      </c>
      <c r="N496" s="45">
        <v>-1</v>
      </c>
      <c r="O496" s="46">
        <v>5</v>
      </c>
      <c r="P496" s="46">
        <v>3</v>
      </c>
      <c r="Q496" s="46">
        <v>-1</v>
      </c>
    </row>
    <row r="497" spans="1:19" ht="15.75" customHeight="1" x14ac:dyDescent="0.35">
      <c r="A497" s="25">
        <f t="shared" si="9"/>
        <v>27</v>
      </c>
      <c r="B497" s="26" t="str">
        <f>VLOOKUP(A497,Banen!A$2:B$50,2,0)</f>
        <v>Rå</v>
      </c>
      <c r="C497" s="41">
        <v>5</v>
      </c>
      <c r="D497" s="42">
        <v>3</v>
      </c>
      <c r="E497" s="42">
        <v>-1</v>
      </c>
      <c r="F497" s="43">
        <v>5</v>
      </c>
      <c r="G497" s="43">
        <v>3</v>
      </c>
      <c r="H497" s="43">
        <v>-1</v>
      </c>
      <c r="I497" s="44">
        <v>5</v>
      </c>
      <c r="J497" s="44">
        <v>3</v>
      </c>
      <c r="K497" s="44">
        <v>-1</v>
      </c>
      <c r="L497" s="45">
        <v>5</v>
      </c>
      <c r="M497" s="45">
        <v>3</v>
      </c>
      <c r="N497" s="45">
        <v>-1</v>
      </c>
      <c r="O497" s="46">
        <v>5</v>
      </c>
      <c r="P497" s="46">
        <v>3</v>
      </c>
      <c r="Q497" s="46">
        <v>-1</v>
      </c>
    </row>
    <row r="498" spans="1:19" ht="15.75" customHeight="1" x14ac:dyDescent="0.35">
      <c r="A498" s="25">
        <f t="shared" si="9"/>
        <v>28</v>
      </c>
      <c r="B498" s="26" t="str">
        <f>VLOOKUP(A498,Banen!A$2:B$50,2,0)</f>
        <v>Ræv</v>
      </c>
      <c r="C498" s="41">
        <v>5</v>
      </c>
      <c r="D498" s="42">
        <v>3</v>
      </c>
      <c r="E498" s="42">
        <v>-1</v>
      </c>
      <c r="F498" s="43">
        <v>5</v>
      </c>
      <c r="G498" s="43">
        <v>3</v>
      </c>
      <c r="H498" s="43">
        <v>-1</v>
      </c>
      <c r="I498" s="44">
        <v>5</v>
      </c>
      <c r="J498" s="44">
        <v>3</v>
      </c>
      <c r="K498" s="44">
        <v>-1</v>
      </c>
      <c r="L498" s="45">
        <v>5</v>
      </c>
      <c r="M498" s="45">
        <v>3</v>
      </c>
      <c r="N498" s="45">
        <v>-1</v>
      </c>
      <c r="O498" s="46">
        <v>5</v>
      </c>
      <c r="P498" s="46">
        <v>3</v>
      </c>
      <c r="Q498" s="46">
        <v>-1</v>
      </c>
    </row>
    <row r="499" spans="1:19" ht="15.75" customHeight="1" x14ac:dyDescent="0.35">
      <c r="A499" s="25">
        <f t="shared" si="9"/>
        <v>29</v>
      </c>
      <c r="B499" s="26" t="str">
        <f>VLOOKUP(A499,Banen!A$2:B$50,2,0)</f>
        <v>Hare</v>
      </c>
      <c r="C499" s="65">
        <v>5</v>
      </c>
      <c r="D499" s="66">
        <v>3</v>
      </c>
      <c r="E499" s="66">
        <v>-1</v>
      </c>
      <c r="F499" s="67">
        <v>5</v>
      </c>
      <c r="G499" s="67">
        <v>3</v>
      </c>
      <c r="H499" s="67">
        <v>-1</v>
      </c>
      <c r="I499" s="68">
        <v>5</v>
      </c>
      <c r="J499" s="68">
        <v>3</v>
      </c>
      <c r="K499" s="68">
        <v>-1</v>
      </c>
      <c r="L499" s="69">
        <v>5</v>
      </c>
      <c r="M499" s="69">
        <v>3</v>
      </c>
      <c r="N499" s="69">
        <v>-1</v>
      </c>
      <c r="O499" s="70">
        <v>5</v>
      </c>
      <c r="P499" s="70">
        <v>3</v>
      </c>
      <c r="Q499" s="70">
        <v>-1</v>
      </c>
    </row>
    <row r="500" spans="1:19" ht="15.75" customHeight="1" x14ac:dyDescent="0.35">
      <c r="A500" s="25">
        <f t="shared" si="9"/>
        <v>30</v>
      </c>
      <c r="B500" s="26" t="str">
        <f>VLOOKUP(A500,Banen!A$2:B$50,2,0)</f>
        <v>Løbene Gris</v>
      </c>
      <c r="C500" s="59">
        <v>5</v>
      </c>
      <c r="D500" s="59">
        <v>3</v>
      </c>
      <c r="E500" s="59">
        <v>-1</v>
      </c>
      <c r="F500" s="60">
        <v>5</v>
      </c>
      <c r="G500" s="60">
        <v>3</v>
      </c>
      <c r="H500" s="60">
        <v>-1</v>
      </c>
      <c r="I500" s="61">
        <v>5</v>
      </c>
      <c r="J500" s="61">
        <v>3</v>
      </c>
      <c r="K500" s="61">
        <v>-1</v>
      </c>
      <c r="L500" s="62">
        <v>5</v>
      </c>
      <c r="M500" s="62">
        <v>3</v>
      </c>
      <c r="N500" s="62">
        <v>-1</v>
      </c>
      <c r="O500" s="63">
        <v>5</v>
      </c>
      <c r="P500" s="63">
        <v>3</v>
      </c>
      <c r="Q500" s="63">
        <v>-1</v>
      </c>
    </row>
    <row r="501" spans="1:19" ht="15.75" customHeight="1" x14ac:dyDescent="0.35">
      <c r="C501" s="27"/>
      <c r="D501" s="27"/>
      <c r="E501" s="27"/>
      <c r="F501" s="27"/>
    </row>
    <row r="503" spans="1:19" ht="15.75" customHeight="1" x14ac:dyDescent="0.35">
      <c r="B503" s="28" t="s">
        <v>63</v>
      </c>
      <c r="C503" s="83"/>
      <c r="D503" s="29"/>
      <c r="E503" s="30"/>
      <c r="F503" s="102"/>
      <c r="G503" s="103"/>
      <c r="H503" s="104"/>
      <c r="I503" s="102"/>
      <c r="J503" s="103"/>
      <c r="K503" s="104"/>
      <c r="L503" s="102"/>
      <c r="M503" s="103"/>
      <c r="N503" s="104"/>
      <c r="O503" s="102"/>
      <c r="P503" s="103"/>
      <c r="Q503" s="104"/>
      <c r="R503" s="105" t="str">
        <f>Startliste!A4</f>
        <v>JLT 22796394</v>
      </c>
      <c r="S503" s="106"/>
    </row>
    <row r="504" spans="1:19" ht="15.75" customHeight="1" x14ac:dyDescent="0.35">
      <c r="B504" s="28" t="s">
        <v>64</v>
      </c>
      <c r="C504" s="83"/>
      <c r="D504" s="29"/>
      <c r="E504" s="30"/>
      <c r="F504" s="102"/>
      <c r="G504" s="103"/>
      <c r="H504" s="104"/>
      <c r="I504" s="102"/>
      <c r="J504" s="103"/>
      <c r="K504" s="104"/>
      <c r="L504" s="102"/>
      <c r="M504" s="103"/>
      <c r="N504" s="104"/>
      <c r="O504" s="102"/>
      <c r="P504" s="103"/>
      <c r="Q504" s="104"/>
      <c r="R504" s="106"/>
      <c r="S504" s="106"/>
    </row>
    <row r="505" spans="1:19" ht="15.75" customHeight="1" x14ac:dyDescent="0.35">
      <c r="B505" s="28" t="s">
        <v>65</v>
      </c>
      <c r="C505" s="83"/>
      <c r="D505" s="31"/>
      <c r="E505" s="30"/>
      <c r="F505" s="102"/>
      <c r="G505" s="103"/>
      <c r="H505" s="104"/>
      <c r="I505" s="102"/>
      <c r="J505" s="103"/>
      <c r="K505" s="104"/>
      <c r="L505" s="102"/>
      <c r="M505" s="103"/>
      <c r="N505" s="104"/>
      <c r="O505" s="102"/>
      <c r="P505" s="103"/>
      <c r="Q505" s="104"/>
      <c r="R505" s="106"/>
      <c r="S505" s="106"/>
    </row>
    <row r="506" spans="1:19" ht="15.75" customHeight="1" x14ac:dyDescent="0.35">
      <c r="B506" s="2"/>
      <c r="C506" s="2"/>
      <c r="D506" s="2"/>
      <c r="E506" s="2"/>
      <c r="F506" s="2"/>
      <c r="G506" s="2"/>
      <c r="H506" s="2"/>
      <c r="I506" s="2"/>
      <c r="J506" s="2"/>
      <c r="K506" s="2"/>
      <c r="L506" s="2"/>
      <c r="M506" s="2"/>
      <c r="N506" s="2"/>
      <c r="O506" s="2"/>
      <c r="P506" s="2"/>
      <c r="Q506" s="2"/>
      <c r="R506" s="106"/>
      <c r="S506" s="106"/>
    </row>
    <row r="507" spans="1:19" ht="15.75" customHeight="1" x14ac:dyDescent="0.35">
      <c r="B507" s="28" t="s">
        <v>66</v>
      </c>
      <c r="C507" s="102"/>
      <c r="D507" s="103"/>
      <c r="E507" s="104"/>
      <c r="F507" s="102"/>
      <c r="G507" s="103"/>
      <c r="H507" s="104"/>
      <c r="I507" s="102"/>
      <c r="J507" s="103"/>
      <c r="K507" s="104"/>
      <c r="L507" s="102"/>
      <c r="M507" s="103"/>
      <c r="N507" s="104"/>
      <c r="O507" s="102"/>
      <c r="P507" s="103"/>
      <c r="Q507" s="104"/>
      <c r="R507" s="106"/>
      <c r="S507" s="106"/>
    </row>
    <row r="511" spans="1:19" ht="15.75" customHeight="1" x14ac:dyDescent="0.35">
      <c r="A511" s="108" t="s">
        <v>69</v>
      </c>
      <c r="B511" s="109"/>
      <c r="C511" s="109"/>
      <c r="D511" s="109"/>
      <c r="E511" s="109"/>
      <c r="F511" s="109"/>
      <c r="G511" s="109"/>
      <c r="H511" s="109"/>
      <c r="I511" s="109"/>
      <c r="J511" s="109"/>
      <c r="K511" s="109"/>
      <c r="L511" s="109"/>
    </row>
    <row r="512" spans="1:19" ht="15.75" customHeight="1" x14ac:dyDescent="0.35">
      <c r="A512" s="109"/>
      <c r="B512" s="109"/>
      <c r="C512" s="109"/>
      <c r="D512" s="109"/>
      <c r="E512" s="109"/>
      <c r="F512" s="109"/>
      <c r="G512" s="109"/>
      <c r="H512" s="109"/>
      <c r="I512" s="109"/>
      <c r="J512" s="109"/>
      <c r="K512" s="109"/>
      <c r="L512" s="109"/>
    </row>
    <row r="513" spans="1:19" ht="15.75" customHeight="1" x14ac:dyDescent="0.35">
      <c r="A513" s="108" t="s">
        <v>70</v>
      </c>
      <c r="B513" s="109"/>
      <c r="C513" s="109"/>
      <c r="D513" s="109"/>
      <c r="E513" s="109"/>
      <c r="F513" s="109"/>
      <c r="G513" s="109"/>
      <c r="H513" s="109"/>
      <c r="I513" s="109"/>
      <c r="J513" s="109"/>
      <c r="K513" s="109"/>
      <c r="L513" s="109"/>
    </row>
    <row r="514" spans="1:19" ht="15.75" customHeight="1" x14ac:dyDescent="0.35">
      <c r="A514" s="109"/>
      <c r="B514" s="109"/>
      <c r="C514" s="109"/>
      <c r="D514" s="109"/>
      <c r="E514" s="109"/>
      <c r="F514" s="109"/>
      <c r="G514" s="109"/>
      <c r="H514" s="109"/>
      <c r="I514" s="109"/>
      <c r="J514" s="109"/>
      <c r="K514" s="109"/>
      <c r="L514" s="109"/>
    </row>
    <row r="515" spans="1:19" ht="15.75" customHeight="1" x14ac:dyDescent="0.55000000000000004">
      <c r="A515" s="87"/>
      <c r="B515" s="87"/>
      <c r="C515" s="87"/>
      <c r="D515" s="87"/>
      <c r="E515" s="87"/>
      <c r="F515" s="87"/>
      <c r="G515" s="87"/>
      <c r="H515" s="87"/>
      <c r="I515" s="87"/>
      <c r="J515" s="87"/>
      <c r="K515" s="87"/>
      <c r="L515" s="87"/>
    </row>
    <row r="517" spans="1:19" ht="15.75" customHeight="1" x14ac:dyDescent="0.35">
      <c r="B517" s="3" t="s">
        <v>60</v>
      </c>
    </row>
    <row r="518" spans="1:19" ht="15.75" customHeight="1" x14ac:dyDescent="0.35">
      <c r="B518" s="3">
        <f>B467+1</f>
        <v>11</v>
      </c>
    </row>
    <row r="519" spans="1:19" ht="15.75" customHeight="1" x14ac:dyDescent="0.35">
      <c r="A519" s="22"/>
      <c r="B519" s="23"/>
      <c r="C519" s="99">
        <f>Startliste!C53</f>
        <v>51</v>
      </c>
      <c r="D519" s="99"/>
      <c r="E519" s="99"/>
      <c r="F519" s="99">
        <f>Startliste!C54</f>
        <v>52</v>
      </c>
      <c r="G519" s="99"/>
      <c r="H519" s="99"/>
      <c r="I519" s="99">
        <f>Startliste!C55</f>
        <v>53</v>
      </c>
      <c r="J519" s="99"/>
      <c r="K519" s="99"/>
      <c r="L519" s="99">
        <f>Startliste!C56</f>
        <v>54</v>
      </c>
      <c r="M519" s="99"/>
      <c r="N519" s="99"/>
      <c r="O519" s="99">
        <f>Startliste!C57</f>
        <v>55</v>
      </c>
      <c r="P519" s="99"/>
      <c r="Q519" s="99"/>
    </row>
    <row r="520" spans="1:19" ht="15.75" customHeight="1" x14ac:dyDescent="0.35">
      <c r="A520" s="22"/>
      <c r="B520" s="23"/>
      <c r="C520" s="100">
        <f>Startliste!D53</f>
        <v>0</v>
      </c>
      <c r="D520" s="100"/>
      <c r="E520" s="100"/>
      <c r="F520" s="100">
        <f>Startliste!D54</f>
        <v>0</v>
      </c>
      <c r="G520" s="100"/>
      <c r="H520" s="100"/>
      <c r="I520" s="100">
        <f>Startliste!D55</f>
        <v>0</v>
      </c>
      <c r="J520" s="100"/>
      <c r="K520" s="100"/>
      <c r="L520" s="100">
        <f>Startliste!D56</f>
        <v>0</v>
      </c>
      <c r="M520" s="100"/>
      <c r="N520" s="100"/>
      <c r="O520" s="100">
        <f>Startliste!D57</f>
        <v>0</v>
      </c>
      <c r="P520" s="100"/>
      <c r="Q520" s="100"/>
    </row>
    <row r="521" spans="1:19" ht="15.75" customHeight="1" x14ac:dyDescent="0.35">
      <c r="A521" s="85" t="s">
        <v>67</v>
      </c>
      <c r="B521" s="24" t="s">
        <v>68</v>
      </c>
      <c r="C521" s="101"/>
      <c r="D521" s="101"/>
      <c r="E521" s="101"/>
      <c r="F521" s="101"/>
      <c r="G521" s="101"/>
      <c r="H521" s="101"/>
      <c r="I521" s="101"/>
      <c r="J521" s="101"/>
      <c r="K521" s="101"/>
      <c r="L521" s="101"/>
      <c r="M521" s="101"/>
      <c r="N521" s="101"/>
      <c r="O521" s="101"/>
      <c r="P521" s="101"/>
      <c r="Q521" s="101"/>
      <c r="R521" s="5"/>
      <c r="S521" s="2"/>
    </row>
    <row r="522" spans="1:19" ht="15.75" customHeight="1" x14ac:dyDescent="0.35">
      <c r="A522" s="25">
        <v>1</v>
      </c>
      <c r="B522" s="26" t="str">
        <f>VLOOKUP(A522,Banen!A$2:B$50,2,0)</f>
        <v>Muflon</v>
      </c>
      <c r="C522" s="59">
        <v>5</v>
      </c>
      <c r="D522" s="59">
        <v>3</v>
      </c>
      <c r="E522" s="59">
        <v>-1</v>
      </c>
      <c r="F522" s="60">
        <v>5</v>
      </c>
      <c r="G522" s="60">
        <v>3</v>
      </c>
      <c r="H522" s="60">
        <v>-1</v>
      </c>
      <c r="I522" s="61">
        <v>5</v>
      </c>
      <c r="J522" s="61">
        <v>3</v>
      </c>
      <c r="K522" s="61">
        <v>-1</v>
      </c>
      <c r="L522" s="62">
        <v>5</v>
      </c>
      <c r="M522" s="62">
        <v>3</v>
      </c>
      <c r="N522" s="62">
        <v>-1</v>
      </c>
      <c r="O522" s="63">
        <v>5</v>
      </c>
      <c r="P522" s="63">
        <v>3</v>
      </c>
      <c r="Q522" s="63">
        <v>-1</v>
      </c>
    </row>
    <row r="523" spans="1:19" ht="15.75" customHeight="1" x14ac:dyDescent="0.35">
      <c r="A523" s="25">
        <f>A522+1</f>
        <v>2</v>
      </c>
      <c r="B523" s="26" t="str">
        <f>VLOOKUP(A523,Banen!A$2:B$50,2,0)</f>
        <v>Kok</v>
      </c>
      <c r="C523" s="53">
        <v>5</v>
      </c>
      <c r="D523" s="54">
        <v>3</v>
      </c>
      <c r="E523" s="54">
        <v>-1</v>
      </c>
      <c r="F523" s="55">
        <v>5</v>
      </c>
      <c r="G523" s="55">
        <v>3</v>
      </c>
      <c r="H523" s="55">
        <v>-1</v>
      </c>
      <c r="I523" s="56">
        <v>5</v>
      </c>
      <c r="J523" s="56">
        <v>3</v>
      </c>
      <c r="K523" s="56">
        <v>-1</v>
      </c>
      <c r="L523" s="57">
        <v>5</v>
      </c>
      <c r="M523" s="57">
        <v>3</v>
      </c>
      <c r="N523" s="57">
        <v>-1</v>
      </c>
      <c r="O523" s="58">
        <v>5</v>
      </c>
      <c r="P523" s="58">
        <v>3</v>
      </c>
      <c r="Q523" s="58">
        <v>-1</v>
      </c>
    </row>
    <row r="524" spans="1:19" ht="15.75" customHeight="1" x14ac:dyDescent="0.35">
      <c r="A524" s="25">
        <f t="shared" ref="A524:A551" si="10">A523+1</f>
        <v>3</v>
      </c>
      <c r="B524" s="26" t="str">
        <f>VLOOKUP(A524,Banen!A$2:B$50,2,0)</f>
        <v>Jærv</v>
      </c>
      <c r="C524" s="41">
        <v>5</v>
      </c>
      <c r="D524" s="42">
        <v>3</v>
      </c>
      <c r="E524" s="42">
        <v>-1</v>
      </c>
      <c r="F524" s="43">
        <v>5</v>
      </c>
      <c r="G524" s="43">
        <v>3</v>
      </c>
      <c r="H524" s="43">
        <v>-1</v>
      </c>
      <c r="I524" s="44">
        <v>5</v>
      </c>
      <c r="J524" s="44">
        <v>3</v>
      </c>
      <c r="K524" s="44">
        <v>-1</v>
      </c>
      <c r="L524" s="45">
        <v>5</v>
      </c>
      <c r="M524" s="45">
        <v>3</v>
      </c>
      <c r="N524" s="45">
        <v>-1</v>
      </c>
      <c r="O524" s="46">
        <v>5</v>
      </c>
      <c r="P524" s="46">
        <v>3</v>
      </c>
      <c r="Q524" s="46">
        <v>-1</v>
      </c>
    </row>
    <row r="525" spans="1:19" ht="15.75" customHeight="1" x14ac:dyDescent="0.35">
      <c r="A525" s="25">
        <f t="shared" si="10"/>
        <v>4</v>
      </c>
      <c r="B525" s="26" t="str">
        <f>VLOOKUP(A525,Banen!A$2:B$50,2,0)</f>
        <v>Mårhund</v>
      </c>
      <c r="C525" s="41">
        <v>5</v>
      </c>
      <c r="D525" s="42">
        <v>3</v>
      </c>
      <c r="E525" s="42">
        <v>-1</v>
      </c>
      <c r="F525" s="43">
        <v>5</v>
      </c>
      <c r="G525" s="43">
        <v>3</v>
      </c>
      <c r="H525" s="43">
        <v>-1</v>
      </c>
      <c r="I525" s="44">
        <v>5</v>
      </c>
      <c r="J525" s="44">
        <v>3</v>
      </c>
      <c r="K525" s="44">
        <v>-1</v>
      </c>
      <c r="L525" s="45">
        <v>5</v>
      </c>
      <c r="M525" s="45">
        <v>3</v>
      </c>
      <c r="N525" s="45">
        <v>-1</v>
      </c>
      <c r="O525" s="46">
        <v>5</v>
      </c>
      <c r="P525" s="46">
        <v>3</v>
      </c>
      <c r="Q525" s="46">
        <v>-1</v>
      </c>
    </row>
    <row r="526" spans="1:19" ht="15.75" customHeight="1" x14ac:dyDescent="0.35">
      <c r="A526" s="25">
        <f t="shared" si="10"/>
        <v>5</v>
      </c>
      <c r="B526" s="26" t="str">
        <f>VLOOKUP(A526,Banen!A$2:B$50,2,0)</f>
        <v>Bæver</v>
      </c>
      <c r="C526" s="41">
        <v>5</v>
      </c>
      <c r="D526" s="42">
        <v>3</v>
      </c>
      <c r="E526" s="42">
        <v>-1</v>
      </c>
      <c r="F526" s="43">
        <v>5</v>
      </c>
      <c r="G526" s="43">
        <v>3</v>
      </c>
      <c r="H526" s="43">
        <v>-1</v>
      </c>
      <c r="I526" s="44">
        <v>5</v>
      </c>
      <c r="J526" s="44">
        <v>3</v>
      </c>
      <c r="K526" s="44">
        <v>-1</v>
      </c>
      <c r="L526" s="45">
        <v>5</v>
      </c>
      <c r="M526" s="45">
        <v>3</v>
      </c>
      <c r="N526" s="45">
        <v>-1</v>
      </c>
      <c r="O526" s="46">
        <v>5</v>
      </c>
      <c r="P526" s="46">
        <v>3</v>
      </c>
      <c r="Q526" s="46">
        <v>-1</v>
      </c>
    </row>
    <row r="527" spans="1:19" ht="15.75" customHeight="1" x14ac:dyDescent="0.35">
      <c r="A527" s="25">
        <f t="shared" si="10"/>
        <v>6</v>
      </c>
      <c r="B527" s="26" t="str">
        <f>VLOOKUP(A527,Banen!A$2:B$50,2,0)</f>
        <v>Buk</v>
      </c>
      <c r="C527" s="41">
        <v>5</v>
      </c>
      <c r="D527" s="42">
        <v>3</v>
      </c>
      <c r="E527" s="42">
        <v>-1</v>
      </c>
      <c r="F527" s="43">
        <v>5</v>
      </c>
      <c r="G527" s="43">
        <v>3</v>
      </c>
      <c r="H527" s="43">
        <v>-1</v>
      </c>
      <c r="I527" s="44">
        <v>5</v>
      </c>
      <c r="J527" s="44">
        <v>3</v>
      </c>
      <c r="K527" s="44">
        <v>-1</v>
      </c>
      <c r="L527" s="45">
        <v>5</v>
      </c>
      <c r="M527" s="45">
        <v>3</v>
      </c>
      <c r="N527" s="45">
        <v>-1</v>
      </c>
      <c r="O527" s="46">
        <v>5</v>
      </c>
      <c r="P527" s="46">
        <v>3</v>
      </c>
      <c r="Q527" s="46">
        <v>-1</v>
      </c>
    </row>
    <row r="528" spans="1:19" ht="15.75" customHeight="1" x14ac:dyDescent="0.35">
      <c r="A528" s="25">
        <f t="shared" si="10"/>
        <v>7</v>
      </c>
      <c r="B528" s="26" t="str">
        <f>VLOOKUP(A528,Banen!A$2:B$50,2,0)</f>
        <v>Gimse</v>
      </c>
      <c r="C528" s="41">
        <v>5</v>
      </c>
      <c r="D528" s="42">
        <v>3</v>
      </c>
      <c r="E528" s="42">
        <v>-1</v>
      </c>
      <c r="F528" s="43">
        <v>5</v>
      </c>
      <c r="G528" s="43">
        <v>3</v>
      </c>
      <c r="H528" s="43">
        <v>-1</v>
      </c>
      <c r="I528" s="44">
        <v>5</v>
      </c>
      <c r="J528" s="44">
        <v>3</v>
      </c>
      <c r="K528" s="44">
        <v>-1</v>
      </c>
      <c r="L528" s="45">
        <v>5</v>
      </c>
      <c r="M528" s="45">
        <v>3</v>
      </c>
      <c r="N528" s="45">
        <v>-1</v>
      </c>
      <c r="O528" s="46">
        <v>5</v>
      </c>
      <c r="P528" s="46">
        <v>3</v>
      </c>
      <c r="Q528" s="46">
        <v>-1</v>
      </c>
    </row>
    <row r="529" spans="1:17" ht="15.75" customHeight="1" x14ac:dyDescent="0.35">
      <c r="A529" s="25">
        <f t="shared" si="10"/>
        <v>8</v>
      </c>
      <c r="B529" s="26" t="str">
        <f>VLOOKUP(A529,Banen!A$2:B$50,2,0)</f>
        <v>Ræv</v>
      </c>
      <c r="C529" s="41">
        <v>5</v>
      </c>
      <c r="D529" s="42">
        <v>3</v>
      </c>
      <c r="E529" s="42">
        <v>-1</v>
      </c>
      <c r="F529" s="43">
        <v>5</v>
      </c>
      <c r="G529" s="43">
        <v>3</v>
      </c>
      <c r="H529" s="43">
        <v>-1</v>
      </c>
      <c r="I529" s="44">
        <v>5</v>
      </c>
      <c r="J529" s="44">
        <v>3</v>
      </c>
      <c r="K529" s="44">
        <v>-1</v>
      </c>
      <c r="L529" s="45">
        <v>5</v>
      </c>
      <c r="M529" s="45">
        <v>3</v>
      </c>
      <c r="N529" s="45">
        <v>-1</v>
      </c>
      <c r="O529" s="46">
        <v>5</v>
      </c>
      <c r="P529" s="46">
        <v>3</v>
      </c>
      <c r="Q529" s="46">
        <v>-1</v>
      </c>
    </row>
    <row r="530" spans="1:17" ht="15.75" customHeight="1" x14ac:dyDescent="0.35">
      <c r="A530" s="25">
        <f t="shared" si="10"/>
        <v>9</v>
      </c>
      <c r="B530" s="26" t="str">
        <f>VLOOKUP(A530,Banen!A$2:B$50,2,0)</f>
        <v>Tjur</v>
      </c>
      <c r="C530" s="41">
        <v>5</v>
      </c>
      <c r="D530" s="42">
        <v>3</v>
      </c>
      <c r="E530" s="42">
        <v>-1</v>
      </c>
      <c r="F530" s="43">
        <v>5</v>
      </c>
      <c r="G530" s="43">
        <v>3</v>
      </c>
      <c r="H530" s="43">
        <v>-1</v>
      </c>
      <c r="I530" s="44">
        <v>5</v>
      </c>
      <c r="J530" s="44">
        <v>3</v>
      </c>
      <c r="K530" s="44">
        <v>-1</v>
      </c>
      <c r="L530" s="45">
        <v>5</v>
      </c>
      <c r="M530" s="45">
        <v>3</v>
      </c>
      <c r="N530" s="45">
        <v>-1</v>
      </c>
      <c r="O530" s="46">
        <v>5</v>
      </c>
      <c r="P530" s="46">
        <v>3</v>
      </c>
      <c r="Q530" s="46">
        <v>-1</v>
      </c>
    </row>
    <row r="531" spans="1:17" ht="15.75" customHeight="1" x14ac:dyDescent="0.35">
      <c r="A531" s="25">
        <f t="shared" si="10"/>
        <v>10</v>
      </c>
      <c r="B531" s="26" t="str">
        <f>VLOOKUP(A531,Banen!A$2:B$50,2,0)</f>
        <v>Vaskebjørn</v>
      </c>
      <c r="C531" s="41">
        <v>5</v>
      </c>
      <c r="D531" s="42">
        <v>3</v>
      </c>
      <c r="E531" s="42">
        <v>-1</v>
      </c>
      <c r="F531" s="43">
        <v>5</v>
      </c>
      <c r="G531" s="43">
        <v>3</v>
      </c>
      <c r="H531" s="43">
        <v>-1</v>
      </c>
      <c r="I531" s="44">
        <v>5</v>
      </c>
      <c r="J531" s="44">
        <v>3</v>
      </c>
      <c r="K531" s="44">
        <v>-1</v>
      </c>
      <c r="L531" s="45">
        <v>5</v>
      </c>
      <c r="M531" s="45">
        <v>3</v>
      </c>
      <c r="N531" s="45">
        <v>-1</v>
      </c>
      <c r="O531" s="46">
        <v>5</v>
      </c>
      <c r="P531" s="46">
        <v>3</v>
      </c>
      <c r="Q531" s="46">
        <v>-1</v>
      </c>
    </row>
    <row r="532" spans="1:17" ht="15.75" customHeight="1" x14ac:dyDescent="0.35">
      <c r="A532" s="25">
        <f t="shared" si="10"/>
        <v>11</v>
      </c>
      <c r="B532" s="26" t="str">
        <f>VLOOKUP(A532,Banen!A$2:B$50,2,0)</f>
        <v>Kronhjort</v>
      </c>
      <c r="C532" s="41">
        <v>5</v>
      </c>
      <c r="D532" s="42">
        <v>3</v>
      </c>
      <c r="E532" s="42">
        <v>-1</v>
      </c>
      <c r="F532" s="43">
        <v>5</v>
      </c>
      <c r="G532" s="43">
        <v>3</v>
      </c>
      <c r="H532" s="43">
        <v>-1</v>
      </c>
      <c r="I532" s="44">
        <v>5</v>
      </c>
      <c r="J532" s="44">
        <v>3</v>
      </c>
      <c r="K532" s="44">
        <v>-1</v>
      </c>
      <c r="L532" s="45">
        <v>5</v>
      </c>
      <c r="M532" s="45">
        <v>3</v>
      </c>
      <c r="N532" s="45">
        <v>-1</v>
      </c>
      <c r="O532" s="46">
        <v>5</v>
      </c>
      <c r="P532" s="46">
        <v>3</v>
      </c>
      <c r="Q532" s="46">
        <v>-1</v>
      </c>
    </row>
    <row r="533" spans="1:17" ht="15.75" customHeight="1" x14ac:dyDescent="0.35">
      <c r="A533" s="25">
        <f t="shared" si="10"/>
        <v>12</v>
      </c>
      <c r="B533" s="26" t="str">
        <f>VLOOKUP(A533,Banen!A$2:B$50,2,0)</f>
        <v>Dåhjort</v>
      </c>
      <c r="C533" s="41">
        <v>5</v>
      </c>
      <c r="D533" s="42">
        <v>3</v>
      </c>
      <c r="E533" s="42">
        <v>-1</v>
      </c>
      <c r="F533" s="43">
        <v>5</v>
      </c>
      <c r="G533" s="43">
        <v>3</v>
      </c>
      <c r="H533" s="43">
        <v>-1</v>
      </c>
      <c r="I533" s="44">
        <v>5</v>
      </c>
      <c r="J533" s="44">
        <v>3</v>
      </c>
      <c r="K533" s="44">
        <v>-1</v>
      </c>
      <c r="L533" s="45">
        <v>5</v>
      </c>
      <c r="M533" s="45">
        <v>3</v>
      </c>
      <c r="N533" s="45">
        <v>-1</v>
      </c>
      <c r="O533" s="46">
        <v>5</v>
      </c>
      <c r="P533" s="46">
        <v>3</v>
      </c>
      <c r="Q533" s="46">
        <v>-1</v>
      </c>
    </row>
    <row r="534" spans="1:17" ht="15.75" customHeight="1" x14ac:dyDescent="0.35">
      <c r="A534" s="25">
        <f t="shared" si="10"/>
        <v>13</v>
      </c>
      <c r="B534" s="26" t="str">
        <f>VLOOKUP(A534,Banen!A$2:B$50,2,0)</f>
        <v>Stenbuk Brun</v>
      </c>
      <c r="C534" s="41">
        <v>5</v>
      </c>
      <c r="D534" s="42">
        <v>3</v>
      </c>
      <c r="E534" s="42">
        <v>-1</v>
      </c>
      <c r="F534" s="43">
        <v>5</v>
      </c>
      <c r="G534" s="43">
        <v>3</v>
      </c>
      <c r="H534" s="43">
        <v>-1</v>
      </c>
      <c r="I534" s="44">
        <v>5</v>
      </c>
      <c r="J534" s="44">
        <v>3</v>
      </c>
      <c r="K534" s="44">
        <v>-1</v>
      </c>
      <c r="L534" s="45">
        <v>5</v>
      </c>
      <c r="M534" s="45">
        <v>3</v>
      </c>
      <c r="N534" s="45">
        <v>-1</v>
      </c>
      <c r="O534" s="46">
        <v>5</v>
      </c>
      <c r="P534" s="46">
        <v>3</v>
      </c>
      <c r="Q534" s="46">
        <v>-1</v>
      </c>
    </row>
    <row r="535" spans="1:17" ht="15.75" customHeight="1" x14ac:dyDescent="0.35">
      <c r="A535" s="25">
        <f t="shared" si="10"/>
        <v>14</v>
      </c>
      <c r="B535" s="26" t="str">
        <f>VLOOKUP(A535,Banen!A$2:B$50,2,0)</f>
        <v>And</v>
      </c>
      <c r="C535" s="41">
        <v>5</v>
      </c>
      <c r="D535" s="42">
        <v>3</v>
      </c>
      <c r="E535" s="42">
        <v>-1</v>
      </c>
      <c r="F535" s="43">
        <v>5</v>
      </c>
      <c r="G535" s="43">
        <v>3</v>
      </c>
      <c r="H535" s="43">
        <v>-1</v>
      </c>
      <c r="I535" s="44">
        <v>5</v>
      </c>
      <c r="J535" s="44">
        <v>3</v>
      </c>
      <c r="K535" s="44">
        <v>-1</v>
      </c>
      <c r="L535" s="45">
        <v>5</v>
      </c>
      <c r="M535" s="45">
        <v>3</v>
      </c>
      <c r="N535" s="45">
        <v>-1</v>
      </c>
      <c r="O535" s="46">
        <v>5</v>
      </c>
      <c r="P535" s="46">
        <v>3</v>
      </c>
      <c r="Q535" s="46">
        <v>-1</v>
      </c>
    </row>
    <row r="536" spans="1:17" ht="15.75" customHeight="1" x14ac:dyDescent="0.35">
      <c r="A536" s="25">
        <f t="shared" si="10"/>
        <v>15</v>
      </c>
      <c r="B536" s="26" t="str">
        <f>VLOOKUP(A536,Banen!A$2:B$50,2,0)</f>
        <v>Kalkun</v>
      </c>
      <c r="C536" s="41">
        <v>5</v>
      </c>
      <c r="D536" s="42">
        <v>3</v>
      </c>
      <c r="E536" s="42">
        <v>-1</v>
      </c>
      <c r="F536" s="43">
        <v>5</v>
      </c>
      <c r="G536" s="43">
        <v>3</v>
      </c>
      <c r="H536" s="43">
        <v>-1</v>
      </c>
      <c r="I536" s="44">
        <v>5</v>
      </c>
      <c r="J536" s="44">
        <v>3</v>
      </c>
      <c r="K536" s="44">
        <v>-1</v>
      </c>
      <c r="L536" s="45">
        <v>5</v>
      </c>
      <c r="M536" s="45">
        <v>3</v>
      </c>
      <c r="N536" s="45">
        <v>-1</v>
      </c>
      <c r="O536" s="46">
        <v>5</v>
      </c>
      <c r="P536" s="46">
        <v>3</v>
      </c>
      <c r="Q536" s="46">
        <v>-1</v>
      </c>
    </row>
    <row r="537" spans="1:17" ht="15.75" customHeight="1" x14ac:dyDescent="0.35">
      <c r="A537" s="25">
        <f t="shared" si="10"/>
        <v>16</v>
      </c>
      <c r="B537" s="26" t="str">
        <f>VLOOKUP(A537,Banen!A$2:B$50,2,0)</f>
        <v>Orne</v>
      </c>
      <c r="C537" s="41">
        <v>5</v>
      </c>
      <c r="D537" s="42">
        <v>3</v>
      </c>
      <c r="E537" s="42">
        <v>-1</v>
      </c>
      <c r="F537" s="43">
        <v>5</v>
      </c>
      <c r="G537" s="43">
        <v>3</v>
      </c>
      <c r="H537" s="43">
        <v>-1</v>
      </c>
      <c r="I537" s="44">
        <v>5</v>
      </c>
      <c r="J537" s="44">
        <v>3</v>
      </c>
      <c r="K537" s="44">
        <v>-1</v>
      </c>
      <c r="L537" s="45">
        <v>5</v>
      </c>
      <c r="M537" s="45">
        <v>3</v>
      </c>
      <c r="N537" s="45">
        <v>-1</v>
      </c>
      <c r="O537" s="46">
        <v>5</v>
      </c>
      <c r="P537" s="46">
        <v>3</v>
      </c>
      <c r="Q537" s="46">
        <v>-1</v>
      </c>
    </row>
    <row r="538" spans="1:17" ht="15.75" customHeight="1" x14ac:dyDescent="0.35">
      <c r="A538" s="25">
        <f t="shared" si="10"/>
        <v>17</v>
      </c>
      <c r="B538" s="26" t="str">
        <f>VLOOKUP(A538,Banen!A$2:B$50,2,0)</f>
        <v>Gås</v>
      </c>
      <c r="C538" s="41">
        <v>5</v>
      </c>
      <c r="D538" s="42">
        <v>3</v>
      </c>
      <c r="E538" s="42">
        <v>-1</v>
      </c>
      <c r="F538" s="43">
        <v>5</v>
      </c>
      <c r="G538" s="43">
        <v>3</v>
      </c>
      <c r="H538" s="43">
        <v>-1</v>
      </c>
      <c r="I538" s="44">
        <v>5</v>
      </c>
      <c r="J538" s="44">
        <v>3</v>
      </c>
      <c r="K538" s="44">
        <v>-1</v>
      </c>
      <c r="L538" s="45">
        <v>5</v>
      </c>
      <c r="M538" s="45">
        <v>3</v>
      </c>
      <c r="N538" s="45">
        <v>-1</v>
      </c>
      <c r="O538" s="46">
        <v>5</v>
      </c>
      <c r="P538" s="46">
        <v>3</v>
      </c>
      <c r="Q538" s="46">
        <v>-1</v>
      </c>
    </row>
    <row r="539" spans="1:17" ht="15.75" customHeight="1" x14ac:dyDescent="0.35">
      <c r="A539" s="25">
        <f t="shared" si="10"/>
        <v>18</v>
      </c>
      <c r="B539" s="26" t="str">
        <f>VLOOKUP(A539,Banen!A$2:B$50,2,0)</f>
        <v>Stenbuk Hvid</v>
      </c>
      <c r="C539" s="41">
        <v>5</v>
      </c>
      <c r="D539" s="42">
        <v>3</v>
      </c>
      <c r="E539" s="42">
        <v>-1</v>
      </c>
      <c r="F539" s="43">
        <v>5</v>
      </c>
      <c r="G539" s="43">
        <v>3</v>
      </c>
      <c r="H539" s="43">
        <v>-1</v>
      </c>
      <c r="I539" s="44">
        <v>5</v>
      </c>
      <c r="J539" s="44">
        <v>3</v>
      </c>
      <c r="K539" s="44">
        <v>-1</v>
      </c>
      <c r="L539" s="45">
        <v>5</v>
      </c>
      <c r="M539" s="45">
        <v>3</v>
      </c>
      <c r="N539" s="45">
        <v>-1</v>
      </c>
      <c r="O539" s="46">
        <v>5</v>
      </c>
      <c r="P539" s="46">
        <v>3</v>
      </c>
      <c r="Q539" s="46">
        <v>-1</v>
      </c>
    </row>
    <row r="540" spans="1:17" ht="15.75" customHeight="1" x14ac:dyDescent="0.35">
      <c r="A540" s="25">
        <f t="shared" si="10"/>
        <v>19</v>
      </c>
      <c r="B540" s="26" t="str">
        <f>VLOOKUP(A540,Banen!A$2:B$50,2,0)</f>
        <v>Muflon</v>
      </c>
      <c r="C540" s="41">
        <v>5</v>
      </c>
      <c r="D540" s="42">
        <v>3</v>
      </c>
      <c r="E540" s="42">
        <v>-1</v>
      </c>
      <c r="F540" s="43">
        <v>5</v>
      </c>
      <c r="G540" s="43">
        <v>3</v>
      </c>
      <c r="H540" s="43">
        <v>-1</v>
      </c>
      <c r="I540" s="44">
        <v>5</v>
      </c>
      <c r="J540" s="44">
        <v>3</v>
      </c>
      <c r="K540" s="44">
        <v>-1</v>
      </c>
      <c r="L540" s="45">
        <v>5</v>
      </c>
      <c r="M540" s="45">
        <v>3</v>
      </c>
      <c r="N540" s="45">
        <v>-1</v>
      </c>
      <c r="O540" s="46">
        <v>5</v>
      </c>
      <c r="P540" s="46">
        <v>3</v>
      </c>
      <c r="Q540" s="46">
        <v>-1</v>
      </c>
    </row>
    <row r="541" spans="1:17" ht="15.75" customHeight="1" x14ac:dyDescent="0.35">
      <c r="A541" s="25">
        <f t="shared" si="10"/>
        <v>20</v>
      </c>
      <c r="B541" s="26" t="str">
        <f>VLOOKUP(A541,Banen!A$2:B$50,2,0)</f>
        <v>Rensdyr</v>
      </c>
      <c r="C541" s="41">
        <v>5</v>
      </c>
      <c r="D541" s="42">
        <v>3</v>
      </c>
      <c r="E541" s="42">
        <v>-1</v>
      </c>
      <c r="F541" s="43">
        <v>5</v>
      </c>
      <c r="G541" s="43">
        <v>3</v>
      </c>
      <c r="H541" s="43">
        <v>-1</v>
      </c>
      <c r="I541" s="44">
        <v>5</v>
      </c>
      <c r="J541" s="44">
        <v>3</v>
      </c>
      <c r="K541" s="44">
        <v>-1</v>
      </c>
      <c r="L541" s="45">
        <v>5</v>
      </c>
      <c r="M541" s="45">
        <v>3</v>
      </c>
      <c r="N541" s="45">
        <v>-1</v>
      </c>
      <c r="O541" s="46">
        <v>5</v>
      </c>
      <c r="P541" s="46">
        <v>3</v>
      </c>
      <c r="Q541" s="46">
        <v>-1</v>
      </c>
    </row>
    <row r="542" spans="1:17" ht="15.75" customHeight="1" x14ac:dyDescent="0.35">
      <c r="A542" s="25">
        <f t="shared" si="10"/>
        <v>21</v>
      </c>
      <c r="B542" s="26" t="str">
        <f>VLOOKUP(A542,Banen!A$2:B$50,2,0)</f>
        <v>Kok</v>
      </c>
      <c r="C542" s="41">
        <v>5</v>
      </c>
      <c r="D542" s="42">
        <v>3</v>
      </c>
      <c r="E542" s="42">
        <v>-1</v>
      </c>
      <c r="F542" s="43">
        <v>5</v>
      </c>
      <c r="G542" s="43">
        <v>3</v>
      </c>
      <c r="H542" s="43">
        <v>-1</v>
      </c>
      <c r="I542" s="44">
        <v>5</v>
      </c>
      <c r="J542" s="44">
        <v>3</v>
      </c>
      <c r="K542" s="44">
        <v>-1</v>
      </c>
      <c r="L542" s="45">
        <v>5</v>
      </c>
      <c r="M542" s="45">
        <v>3</v>
      </c>
      <c r="N542" s="45">
        <v>-1</v>
      </c>
      <c r="O542" s="46">
        <v>5</v>
      </c>
      <c r="P542" s="46">
        <v>3</v>
      </c>
      <c r="Q542" s="46">
        <v>-1</v>
      </c>
    </row>
    <row r="543" spans="1:17" ht="15.75" customHeight="1" x14ac:dyDescent="0.35">
      <c r="A543" s="25">
        <f t="shared" si="10"/>
        <v>22</v>
      </c>
      <c r="B543" s="26" t="str">
        <f>VLOOKUP(A543,Banen!A$2:B$50,2,0)</f>
        <v>Bæver</v>
      </c>
      <c r="C543" s="41">
        <v>5</v>
      </c>
      <c r="D543" s="42">
        <v>3</v>
      </c>
      <c r="E543" s="42">
        <v>-1</v>
      </c>
      <c r="F543" s="43">
        <v>5</v>
      </c>
      <c r="G543" s="43">
        <v>3</v>
      </c>
      <c r="H543" s="43">
        <v>-1</v>
      </c>
      <c r="I543" s="44">
        <v>5</v>
      </c>
      <c r="J543" s="44">
        <v>3</v>
      </c>
      <c r="K543" s="44">
        <v>-1</v>
      </c>
      <c r="L543" s="45">
        <v>5</v>
      </c>
      <c r="M543" s="45">
        <v>3</v>
      </c>
      <c r="N543" s="45">
        <v>-1</v>
      </c>
      <c r="O543" s="46">
        <v>5</v>
      </c>
      <c r="P543" s="46">
        <v>3</v>
      </c>
      <c r="Q543" s="46">
        <v>-1</v>
      </c>
    </row>
    <row r="544" spans="1:17" ht="15.75" customHeight="1" x14ac:dyDescent="0.35">
      <c r="A544" s="25">
        <f t="shared" si="10"/>
        <v>23</v>
      </c>
      <c r="B544" s="26" t="str">
        <f>VLOOKUP(A544,Banen!A$2:B$50,2,0)</f>
        <v>Ulv</v>
      </c>
      <c r="C544" s="41">
        <v>5</v>
      </c>
      <c r="D544" s="42">
        <v>3</v>
      </c>
      <c r="E544" s="42">
        <v>-1</v>
      </c>
      <c r="F544" s="43">
        <v>5</v>
      </c>
      <c r="G544" s="43">
        <v>3</v>
      </c>
      <c r="H544" s="43">
        <v>-1</v>
      </c>
      <c r="I544" s="44">
        <v>5</v>
      </c>
      <c r="J544" s="44">
        <v>3</v>
      </c>
      <c r="K544" s="44">
        <v>-1</v>
      </c>
      <c r="L544" s="45">
        <v>5</v>
      </c>
      <c r="M544" s="45">
        <v>3</v>
      </c>
      <c r="N544" s="45">
        <v>-1</v>
      </c>
      <c r="O544" s="46">
        <v>5</v>
      </c>
      <c r="P544" s="46">
        <v>3</v>
      </c>
      <c r="Q544" s="46">
        <v>-1</v>
      </c>
    </row>
    <row r="545" spans="1:19" ht="15.75" customHeight="1" x14ac:dyDescent="0.35">
      <c r="A545" s="25">
        <f t="shared" si="10"/>
        <v>24</v>
      </c>
      <c r="B545" s="26" t="str">
        <f>VLOOKUP(A545,Banen!A$2:B$50,2,0)</f>
        <v>Grævling</v>
      </c>
      <c r="C545" s="41">
        <v>5</v>
      </c>
      <c r="D545" s="42">
        <v>3</v>
      </c>
      <c r="E545" s="42">
        <v>-1</v>
      </c>
      <c r="F545" s="43">
        <v>5</v>
      </c>
      <c r="G545" s="43">
        <v>3</v>
      </c>
      <c r="H545" s="43">
        <v>-1</v>
      </c>
      <c r="I545" s="44">
        <v>5</v>
      </c>
      <c r="J545" s="44">
        <v>3</v>
      </c>
      <c r="K545" s="44">
        <v>-1</v>
      </c>
      <c r="L545" s="45">
        <v>5</v>
      </c>
      <c r="M545" s="45">
        <v>3</v>
      </c>
      <c r="N545" s="45">
        <v>-1</v>
      </c>
      <c r="O545" s="46">
        <v>5</v>
      </c>
      <c r="P545" s="46">
        <v>3</v>
      </c>
      <c r="Q545" s="46">
        <v>-1</v>
      </c>
    </row>
    <row r="546" spans="1:19" ht="15.75" customHeight="1" x14ac:dyDescent="0.35">
      <c r="A546" s="25">
        <f t="shared" si="10"/>
        <v>25</v>
      </c>
      <c r="B546" s="26" t="str">
        <f>VLOOKUP(A546,Banen!A$2:B$50,2,0)</f>
        <v>Urfugl</v>
      </c>
      <c r="C546" s="41">
        <v>5</v>
      </c>
      <c r="D546" s="42">
        <v>3</v>
      </c>
      <c r="E546" s="42">
        <v>-1</v>
      </c>
      <c r="F546" s="43">
        <v>5</v>
      </c>
      <c r="G546" s="43">
        <v>3</v>
      </c>
      <c r="H546" s="43">
        <v>-1</v>
      </c>
      <c r="I546" s="44">
        <v>5</v>
      </c>
      <c r="J546" s="44">
        <v>3</v>
      </c>
      <c r="K546" s="44">
        <v>-1</v>
      </c>
      <c r="L546" s="45">
        <v>5</v>
      </c>
      <c r="M546" s="45">
        <v>3</v>
      </c>
      <c r="N546" s="45">
        <v>-1</v>
      </c>
      <c r="O546" s="46">
        <v>5</v>
      </c>
      <c r="P546" s="46">
        <v>3</v>
      </c>
      <c r="Q546" s="46">
        <v>-1</v>
      </c>
    </row>
    <row r="547" spans="1:19" ht="15.75" customHeight="1" x14ac:dyDescent="0.35">
      <c r="A547" s="25">
        <f t="shared" si="10"/>
        <v>26</v>
      </c>
      <c r="B547" s="26" t="str">
        <f>VLOOKUP(A547,Banen!A$2:B$50,2,0)</f>
        <v>Odder</v>
      </c>
      <c r="C547" s="41">
        <v>5</v>
      </c>
      <c r="D547" s="42">
        <v>3</v>
      </c>
      <c r="E547" s="42">
        <v>-1</v>
      </c>
      <c r="F547" s="43">
        <v>5</v>
      </c>
      <c r="G547" s="43">
        <v>3</v>
      </c>
      <c r="H547" s="43">
        <v>-1</v>
      </c>
      <c r="I547" s="44">
        <v>5</v>
      </c>
      <c r="J547" s="44">
        <v>3</v>
      </c>
      <c r="K547" s="44">
        <v>-1</v>
      </c>
      <c r="L547" s="45">
        <v>5</v>
      </c>
      <c r="M547" s="45">
        <v>3</v>
      </c>
      <c r="N547" s="45">
        <v>-1</v>
      </c>
      <c r="O547" s="46">
        <v>5</v>
      </c>
      <c r="P547" s="46">
        <v>3</v>
      </c>
      <c r="Q547" s="46">
        <v>-1</v>
      </c>
    </row>
    <row r="548" spans="1:19" ht="15.75" customHeight="1" x14ac:dyDescent="0.35">
      <c r="A548" s="25">
        <f t="shared" si="10"/>
        <v>27</v>
      </c>
      <c r="B548" s="26" t="str">
        <f>VLOOKUP(A548,Banen!A$2:B$50,2,0)</f>
        <v>Rå</v>
      </c>
      <c r="C548" s="41">
        <v>5</v>
      </c>
      <c r="D548" s="42">
        <v>3</v>
      </c>
      <c r="E548" s="42">
        <v>-1</v>
      </c>
      <c r="F548" s="43">
        <v>5</v>
      </c>
      <c r="G548" s="43">
        <v>3</v>
      </c>
      <c r="H548" s="43">
        <v>-1</v>
      </c>
      <c r="I548" s="44">
        <v>5</v>
      </c>
      <c r="J548" s="44">
        <v>3</v>
      </c>
      <c r="K548" s="44">
        <v>-1</v>
      </c>
      <c r="L548" s="45">
        <v>5</v>
      </c>
      <c r="M548" s="45">
        <v>3</v>
      </c>
      <c r="N548" s="45">
        <v>-1</v>
      </c>
      <c r="O548" s="46">
        <v>5</v>
      </c>
      <c r="P548" s="46">
        <v>3</v>
      </c>
      <c r="Q548" s="46">
        <v>-1</v>
      </c>
    </row>
    <row r="549" spans="1:19" ht="15.75" customHeight="1" x14ac:dyDescent="0.35">
      <c r="A549" s="25">
        <f t="shared" si="10"/>
        <v>28</v>
      </c>
      <c r="B549" s="26" t="str">
        <f>VLOOKUP(A549,Banen!A$2:B$50,2,0)</f>
        <v>Ræv</v>
      </c>
      <c r="C549" s="41">
        <v>5</v>
      </c>
      <c r="D549" s="42">
        <v>3</v>
      </c>
      <c r="E549" s="42">
        <v>-1</v>
      </c>
      <c r="F549" s="43">
        <v>5</v>
      </c>
      <c r="G549" s="43">
        <v>3</v>
      </c>
      <c r="H549" s="43">
        <v>-1</v>
      </c>
      <c r="I549" s="44">
        <v>5</v>
      </c>
      <c r="J549" s="44">
        <v>3</v>
      </c>
      <c r="K549" s="44">
        <v>-1</v>
      </c>
      <c r="L549" s="45">
        <v>5</v>
      </c>
      <c r="M549" s="45">
        <v>3</v>
      </c>
      <c r="N549" s="45">
        <v>-1</v>
      </c>
      <c r="O549" s="46">
        <v>5</v>
      </c>
      <c r="P549" s="46">
        <v>3</v>
      </c>
      <c r="Q549" s="46">
        <v>-1</v>
      </c>
    </row>
    <row r="550" spans="1:19" ht="15.75" customHeight="1" x14ac:dyDescent="0.35">
      <c r="A550" s="25">
        <f t="shared" si="10"/>
        <v>29</v>
      </c>
      <c r="B550" s="26" t="str">
        <f>VLOOKUP(A550,Banen!A$2:B$50,2,0)</f>
        <v>Hare</v>
      </c>
      <c r="C550" s="65">
        <v>5</v>
      </c>
      <c r="D550" s="66">
        <v>3</v>
      </c>
      <c r="E550" s="66">
        <v>-1</v>
      </c>
      <c r="F550" s="67">
        <v>5</v>
      </c>
      <c r="G550" s="67">
        <v>3</v>
      </c>
      <c r="H550" s="67">
        <v>-1</v>
      </c>
      <c r="I550" s="68">
        <v>5</v>
      </c>
      <c r="J550" s="68">
        <v>3</v>
      </c>
      <c r="K550" s="68">
        <v>-1</v>
      </c>
      <c r="L550" s="69">
        <v>5</v>
      </c>
      <c r="M550" s="69">
        <v>3</v>
      </c>
      <c r="N550" s="69">
        <v>-1</v>
      </c>
      <c r="O550" s="70">
        <v>5</v>
      </c>
      <c r="P550" s="70">
        <v>3</v>
      </c>
      <c r="Q550" s="70">
        <v>-1</v>
      </c>
    </row>
    <row r="551" spans="1:19" ht="15.75" customHeight="1" x14ac:dyDescent="0.35">
      <c r="A551" s="25">
        <f t="shared" si="10"/>
        <v>30</v>
      </c>
      <c r="B551" s="26" t="str">
        <f>VLOOKUP(A551,Banen!A$2:B$50,2,0)</f>
        <v>Løbene Gris</v>
      </c>
      <c r="C551" s="59">
        <v>5</v>
      </c>
      <c r="D551" s="59">
        <v>3</v>
      </c>
      <c r="E551" s="59">
        <v>-1</v>
      </c>
      <c r="F551" s="60">
        <v>5</v>
      </c>
      <c r="G551" s="60">
        <v>3</v>
      </c>
      <c r="H551" s="60">
        <v>-1</v>
      </c>
      <c r="I551" s="61">
        <v>5</v>
      </c>
      <c r="J551" s="61">
        <v>3</v>
      </c>
      <c r="K551" s="61">
        <v>-1</v>
      </c>
      <c r="L551" s="62">
        <v>5</v>
      </c>
      <c r="M551" s="62">
        <v>3</v>
      </c>
      <c r="N551" s="62">
        <v>-1</v>
      </c>
      <c r="O551" s="63">
        <v>5</v>
      </c>
      <c r="P551" s="63">
        <v>3</v>
      </c>
      <c r="Q551" s="63">
        <v>-1</v>
      </c>
    </row>
    <row r="552" spans="1:19" ht="15.75" customHeight="1" x14ac:dyDescent="0.35">
      <c r="C552" s="27"/>
      <c r="D552" s="27"/>
      <c r="E552" s="27"/>
      <c r="F552" s="27"/>
    </row>
    <row r="554" spans="1:19" ht="15.75" customHeight="1" x14ac:dyDescent="0.35">
      <c r="B554" s="28" t="s">
        <v>63</v>
      </c>
      <c r="C554" s="83"/>
      <c r="D554" s="29"/>
      <c r="E554" s="30"/>
      <c r="F554" s="102"/>
      <c r="G554" s="103"/>
      <c r="H554" s="104"/>
      <c r="I554" s="102"/>
      <c r="J554" s="103"/>
      <c r="K554" s="104"/>
      <c r="L554" s="102"/>
      <c r="M554" s="103"/>
      <c r="N554" s="104"/>
      <c r="O554" s="102"/>
      <c r="P554" s="103"/>
      <c r="Q554" s="104"/>
      <c r="R554" s="105" t="str">
        <f>Startliste!A4</f>
        <v>JLT 22796394</v>
      </c>
      <c r="S554" s="106"/>
    </row>
    <row r="555" spans="1:19" ht="15.75" customHeight="1" x14ac:dyDescent="0.35">
      <c r="B555" s="28" t="s">
        <v>64</v>
      </c>
      <c r="C555" s="83"/>
      <c r="D555" s="29"/>
      <c r="E555" s="30"/>
      <c r="F555" s="102"/>
      <c r="G555" s="103"/>
      <c r="H555" s="104"/>
      <c r="I555" s="102"/>
      <c r="J555" s="103"/>
      <c r="K555" s="104"/>
      <c r="L555" s="102"/>
      <c r="M555" s="103"/>
      <c r="N555" s="104"/>
      <c r="O555" s="102"/>
      <c r="P555" s="103"/>
      <c r="Q555" s="104"/>
      <c r="R555" s="106"/>
      <c r="S555" s="106"/>
    </row>
    <row r="556" spans="1:19" ht="15.75" customHeight="1" x14ac:dyDescent="0.35">
      <c r="B556" s="28" t="s">
        <v>65</v>
      </c>
      <c r="C556" s="83"/>
      <c r="D556" s="31"/>
      <c r="E556" s="30"/>
      <c r="F556" s="102"/>
      <c r="G556" s="103"/>
      <c r="H556" s="104"/>
      <c r="I556" s="102"/>
      <c r="J556" s="103"/>
      <c r="K556" s="104"/>
      <c r="L556" s="102"/>
      <c r="M556" s="103"/>
      <c r="N556" s="104"/>
      <c r="O556" s="102"/>
      <c r="P556" s="103"/>
      <c r="Q556" s="104"/>
      <c r="R556" s="106"/>
      <c r="S556" s="106"/>
    </row>
    <row r="557" spans="1:19" ht="15.75" customHeight="1" x14ac:dyDescent="0.35">
      <c r="B557" s="2"/>
      <c r="C557" s="2"/>
      <c r="D557" s="2"/>
      <c r="E557" s="2"/>
      <c r="F557" s="2"/>
      <c r="G557" s="2"/>
      <c r="H557" s="2"/>
      <c r="I557" s="2"/>
      <c r="J557" s="2"/>
      <c r="K557" s="2"/>
      <c r="L557" s="2"/>
      <c r="M557" s="2"/>
      <c r="N557" s="2"/>
      <c r="O557" s="2"/>
      <c r="P557" s="2"/>
      <c r="Q557" s="2"/>
      <c r="R557" s="106"/>
      <c r="S557" s="106"/>
    </row>
    <row r="558" spans="1:19" ht="15.75" customHeight="1" x14ac:dyDescent="0.35">
      <c r="B558" s="28" t="s">
        <v>66</v>
      </c>
      <c r="C558" s="102"/>
      <c r="D558" s="103"/>
      <c r="E558" s="104"/>
      <c r="F558" s="102"/>
      <c r="G558" s="103"/>
      <c r="H558" s="104"/>
      <c r="I558" s="102"/>
      <c r="J558" s="103"/>
      <c r="K558" s="104"/>
      <c r="L558" s="102"/>
      <c r="M558" s="103"/>
      <c r="N558" s="104"/>
      <c r="O558" s="102"/>
      <c r="P558" s="103"/>
      <c r="Q558" s="104"/>
      <c r="R558" s="106"/>
      <c r="S558" s="106"/>
    </row>
    <row r="562" spans="1:19" ht="15.75" customHeight="1" x14ac:dyDescent="0.35">
      <c r="A562" s="108" t="s">
        <v>69</v>
      </c>
      <c r="B562" s="109"/>
      <c r="C562" s="109"/>
      <c r="D562" s="109"/>
      <c r="E562" s="109"/>
      <c r="F562" s="109"/>
      <c r="G562" s="109"/>
      <c r="H562" s="109"/>
      <c r="I562" s="109"/>
      <c r="J562" s="109"/>
      <c r="K562" s="109"/>
      <c r="L562" s="109"/>
    </row>
    <row r="563" spans="1:19" ht="15.75" customHeight="1" x14ac:dyDescent="0.35">
      <c r="A563" s="109"/>
      <c r="B563" s="109"/>
      <c r="C563" s="109"/>
      <c r="D563" s="109"/>
      <c r="E563" s="109"/>
      <c r="F563" s="109"/>
      <c r="G563" s="109"/>
      <c r="H563" s="109"/>
      <c r="I563" s="109"/>
      <c r="J563" s="109"/>
      <c r="K563" s="109"/>
      <c r="L563" s="109"/>
    </row>
    <row r="564" spans="1:19" ht="15.75" customHeight="1" x14ac:dyDescent="0.35">
      <c r="A564" s="108" t="s">
        <v>70</v>
      </c>
      <c r="B564" s="109"/>
      <c r="C564" s="109"/>
      <c r="D564" s="109"/>
      <c r="E564" s="109"/>
      <c r="F564" s="109"/>
      <c r="G564" s="109"/>
      <c r="H564" s="109"/>
      <c r="I564" s="109"/>
      <c r="J564" s="109"/>
      <c r="K564" s="109"/>
      <c r="L564" s="109"/>
    </row>
    <row r="565" spans="1:19" ht="15.75" customHeight="1" x14ac:dyDescent="0.35">
      <c r="A565" s="109"/>
      <c r="B565" s="109"/>
      <c r="C565" s="109"/>
      <c r="D565" s="109"/>
      <c r="E565" s="109"/>
      <c r="F565" s="109"/>
      <c r="G565" s="109"/>
      <c r="H565" s="109"/>
      <c r="I565" s="109"/>
      <c r="J565" s="109"/>
      <c r="K565" s="109"/>
      <c r="L565" s="109"/>
    </row>
    <row r="566" spans="1:19" ht="15.75" customHeight="1" x14ac:dyDescent="0.55000000000000004">
      <c r="A566" s="87"/>
      <c r="B566" s="87"/>
      <c r="C566" s="87"/>
      <c r="D566" s="87"/>
      <c r="E566" s="87"/>
      <c r="F566" s="87"/>
      <c r="G566" s="87"/>
      <c r="H566" s="87"/>
      <c r="I566" s="87"/>
      <c r="J566" s="87"/>
      <c r="K566" s="87"/>
      <c r="L566" s="87"/>
    </row>
    <row r="568" spans="1:19" ht="15.75" customHeight="1" x14ac:dyDescent="0.35">
      <c r="B568" s="3" t="s">
        <v>60</v>
      </c>
    </row>
    <row r="569" spans="1:19" ht="15.75" customHeight="1" x14ac:dyDescent="0.35">
      <c r="B569" s="3">
        <f>B518+1</f>
        <v>12</v>
      </c>
    </row>
    <row r="570" spans="1:19" ht="15.75" customHeight="1" x14ac:dyDescent="0.35">
      <c r="A570" s="22"/>
      <c r="B570" s="23"/>
      <c r="C570" s="99">
        <f>Startliste!C58</f>
        <v>56</v>
      </c>
      <c r="D570" s="99"/>
      <c r="E570" s="99"/>
      <c r="F570" s="99">
        <f>Startliste!C59</f>
        <v>57</v>
      </c>
      <c r="G570" s="99"/>
      <c r="H570" s="99"/>
      <c r="I570" s="99">
        <f>Startliste!C60</f>
        <v>58</v>
      </c>
      <c r="J570" s="99"/>
      <c r="K570" s="99"/>
      <c r="L570" s="99">
        <f>Startliste!C61</f>
        <v>59</v>
      </c>
      <c r="M570" s="99"/>
      <c r="N570" s="99"/>
      <c r="O570" s="99">
        <f>Startliste!C62</f>
        <v>60</v>
      </c>
      <c r="P570" s="99"/>
      <c r="Q570" s="99"/>
    </row>
    <row r="571" spans="1:19" ht="15.75" customHeight="1" x14ac:dyDescent="0.35">
      <c r="A571" s="22"/>
      <c r="B571" s="23"/>
      <c r="C571" s="100">
        <f>Startliste!D58</f>
        <v>0</v>
      </c>
      <c r="D571" s="100"/>
      <c r="E571" s="100"/>
      <c r="F571" s="100">
        <f>Startliste!D59</f>
        <v>0</v>
      </c>
      <c r="G571" s="100"/>
      <c r="H571" s="100"/>
      <c r="I571" s="100">
        <f>Startliste!D60</f>
        <v>0</v>
      </c>
      <c r="J571" s="100"/>
      <c r="K571" s="100"/>
      <c r="L571" s="100">
        <f>Startliste!D61</f>
        <v>0</v>
      </c>
      <c r="M571" s="100"/>
      <c r="N571" s="100"/>
      <c r="O571" s="100">
        <f>Startliste!D62</f>
        <v>0</v>
      </c>
      <c r="P571" s="100"/>
      <c r="Q571" s="100"/>
    </row>
    <row r="572" spans="1:19" ht="15.75" customHeight="1" x14ac:dyDescent="0.35">
      <c r="A572" s="85" t="s">
        <v>67</v>
      </c>
      <c r="B572" s="24" t="s">
        <v>68</v>
      </c>
      <c r="C572" s="101"/>
      <c r="D572" s="101"/>
      <c r="E572" s="101"/>
      <c r="F572" s="101"/>
      <c r="G572" s="101"/>
      <c r="H572" s="101"/>
      <c r="I572" s="101"/>
      <c r="J572" s="101"/>
      <c r="K572" s="101"/>
      <c r="L572" s="101"/>
      <c r="M572" s="101"/>
      <c r="N572" s="101"/>
      <c r="O572" s="101"/>
      <c r="P572" s="101"/>
      <c r="Q572" s="101"/>
      <c r="R572" s="5"/>
      <c r="S572" s="2"/>
    </row>
    <row r="573" spans="1:19" ht="15.75" customHeight="1" x14ac:dyDescent="0.35">
      <c r="A573" s="25">
        <v>1</v>
      </c>
      <c r="B573" s="26" t="str">
        <f>VLOOKUP(A573,Banen!A$2:B$50,2,0)</f>
        <v>Muflon</v>
      </c>
      <c r="C573" s="59">
        <v>5</v>
      </c>
      <c r="D573" s="59">
        <v>3</v>
      </c>
      <c r="E573" s="59">
        <v>-1</v>
      </c>
      <c r="F573" s="60">
        <v>5</v>
      </c>
      <c r="G573" s="60">
        <v>3</v>
      </c>
      <c r="H573" s="60">
        <v>-1</v>
      </c>
      <c r="I573" s="61">
        <v>5</v>
      </c>
      <c r="J573" s="61">
        <v>3</v>
      </c>
      <c r="K573" s="61">
        <v>-1</v>
      </c>
      <c r="L573" s="62">
        <v>5</v>
      </c>
      <c r="M573" s="62">
        <v>3</v>
      </c>
      <c r="N573" s="62">
        <v>-1</v>
      </c>
      <c r="O573" s="63">
        <v>5</v>
      </c>
      <c r="P573" s="63">
        <v>3</v>
      </c>
      <c r="Q573" s="63">
        <v>-1</v>
      </c>
    </row>
    <row r="574" spans="1:19" ht="15.75" customHeight="1" x14ac:dyDescent="0.35">
      <c r="A574" s="25">
        <f>A573+1</f>
        <v>2</v>
      </c>
      <c r="B574" s="26" t="str">
        <f>VLOOKUP(A574,Banen!A$2:B$50,2,0)</f>
        <v>Kok</v>
      </c>
      <c r="C574" s="53">
        <v>5</v>
      </c>
      <c r="D574" s="54">
        <v>3</v>
      </c>
      <c r="E574" s="54">
        <v>-1</v>
      </c>
      <c r="F574" s="55">
        <v>5</v>
      </c>
      <c r="G574" s="55">
        <v>3</v>
      </c>
      <c r="H574" s="55">
        <v>-1</v>
      </c>
      <c r="I574" s="56">
        <v>5</v>
      </c>
      <c r="J574" s="56">
        <v>3</v>
      </c>
      <c r="K574" s="56">
        <v>-1</v>
      </c>
      <c r="L574" s="57">
        <v>5</v>
      </c>
      <c r="M574" s="57">
        <v>3</v>
      </c>
      <c r="N574" s="57">
        <v>-1</v>
      </c>
      <c r="O574" s="58">
        <v>5</v>
      </c>
      <c r="P574" s="58">
        <v>3</v>
      </c>
      <c r="Q574" s="58">
        <v>-1</v>
      </c>
    </row>
    <row r="575" spans="1:19" ht="15.75" customHeight="1" x14ac:dyDescent="0.35">
      <c r="A575" s="25">
        <f t="shared" ref="A575:A602" si="11">A574+1</f>
        <v>3</v>
      </c>
      <c r="B575" s="26" t="str">
        <f>VLOOKUP(A575,Banen!A$2:B$50,2,0)</f>
        <v>Jærv</v>
      </c>
      <c r="C575" s="41">
        <v>5</v>
      </c>
      <c r="D575" s="42">
        <v>3</v>
      </c>
      <c r="E575" s="42">
        <v>-1</v>
      </c>
      <c r="F575" s="43">
        <v>5</v>
      </c>
      <c r="G575" s="43">
        <v>3</v>
      </c>
      <c r="H575" s="43">
        <v>-1</v>
      </c>
      <c r="I575" s="44">
        <v>5</v>
      </c>
      <c r="J575" s="44">
        <v>3</v>
      </c>
      <c r="K575" s="44">
        <v>-1</v>
      </c>
      <c r="L575" s="45">
        <v>5</v>
      </c>
      <c r="M575" s="45">
        <v>3</v>
      </c>
      <c r="N575" s="45">
        <v>-1</v>
      </c>
      <c r="O575" s="46">
        <v>5</v>
      </c>
      <c r="P575" s="46">
        <v>3</v>
      </c>
      <c r="Q575" s="46">
        <v>-1</v>
      </c>
    </row>
    <row r="576" spans="1:19" ht="15.75" customHeight="1" x14ac:dyDescent="0.35">
      <c r="A576" s="25">
        <f t="shared" si="11"/>
        <v>4</v>
      </c>
      <c r="B576" s="26" t="str">
        <f>VLOOKUP(A576,Banen!A$2:B$50,2,0)</f>
        <v>Mårhund</v>
      </c>
      <c r="C576" s="41">
        <v>5</v>
      </c>
      <c r="D576" s="42">
        <v>3</v>
      </c>
      <c r="E576" s="42">
        <v>-1</v>
      </c>
      <c r="F576" s="43">
        <v>5</v>
      </c>
      <c r="G576" s="43">
        <v>3</v>
      </c>
      <c r="H576" s="43">
        <v>-1</v>
      </c>
      <c r="I576" s="44">
        <v>5</v>
      </c>
      <c r="J576" s="44">
        <v>3</v>
      </c>
      <c r="K576" s="44">
        <v>-1</v>
      </c>
      <c r="L576" s="45">
        <v>5</v>
      </c>
      <c r="M576" s="45">
        <v>3</v>
      </c>
      <c r="N576" s="45">
        <v>-1</v>
      </c>
      <c r="O576" s="46">
        <v>5</v>
      </c>
      <c r="P576" s="46">
        <v>3</v>
      </c>
      <c r="Q576" s="46">
        <v>-1</v>
      </c>
    </row>
    <row r="577" spans="1:17" ht="15.75" customHeight="1" x14ac:dyDescent="0.35">
      <c r="A577" s="25">
        <f t="shared" si="11"/>
        <v>5</v>
      </c>
      <c r="B577" s="26" t="str">
        <f>VLOOKUP(A577,Banen!A$2:B$50,2,0)</f>
        <v>Bæver</v>
      </c>
      <c r="C577" s="41">
        <v>5</v>
      </c>
      <c r="D577" s="42">
        <v>3</v>
      </c>
      <c r="E577" s="42">
        <v>-1</v>
      </c>
      <c r="F577" s="43">
        <v>5</v>
      </c>
      <c r="G577" s="43">
        <v>3</v>
      </c>
      <c r="H577" s="43">
        <v>-1</v>
      </c>
      <c r="I577" s="44">
        <v>5</v>
      </c>
      <c r="J577" s="44">
        <v>3</v>
      </c>
      <c r="K577" s="44">
        <v>-1</v>
      </c>
      <c r="L577" s="45">
        <v>5</v>
      </c>
      <c r="M577" s="45">
        <v>3</v>
      </c>
      <c r="N577" s="45">
        <v>-1</v>
      </c>
      <c r="O577" s="46">
        <v>5</v>
      </c>
      <c r="P577" s="46">
        <v>3</v>
      </c>
      <c r="Q577" s="46">
        <v>-1</v>
      </c>
    </row>
    <row r="578" spans="1:17" ht="15.75" customHeight="1" x14ac:dyDescent="0.35">
      <c r="A578" s="25">
        <f t="shared" si="11"/>
        <v>6</v>
      </c>
      <c r="B578" s="26" t="str">
        <f>VLOOKUP(A578,Banen!A$2:B$50,2,0)</f>
        <v>Buk</v>
      </c>
      <c r="C578" s="41">
        <v>5</v>
      </c>
      <c r="D578" s="42">
        <v>3</v>
      </c>
      <c r="E578" s="42">
        <v>-1</v>
      </c>
      <c r="F578" s="43">
        <v>5</v>
      </c>
      <c r="G578" s="43">
        <v>3</v>
      </c>
      <c r="H578" s="43">
        <v>-1</v>
      </c>
      <c r="I578" s="44">
        <v>5</v>
      </c>
      <c r="J578" s="44">
        <v>3</v>
      </c>
      <c r="K578" s="44">
        <v>-1</v>
      </c>
      <c r="L578" s="45">
        <v>5</v>
      </c>
      <c r="M578" s="45">
        <v>3</v>
      </c>
      <c r="N578" s="45">
        <v>-1</v>
      </c>
      <c r="O578" s="46">
        <v>5</v>
      </c>
      <c r="P578" s="46">
        <v>3</v>
      </c>
      <c r="Q578" s="46">
        <v>-1</v>
      </c>
    </row>
    <row r="579" spans="1:17" ht="15.75" customHeight="1" x14ac:dyDescent="0.35">
      <c r="A579" s="25">
        <f t="shared" si="11"/>
        <v>7</v>
      </c>
      <c r="B579" s="26" t="str">
        <f>VLOOKUP(A579,Banen!A$2:B$50,2,0)</f>
        <v>Gimse</v>
      </c>
      <c r="C579" s="41">
        <v>5</v>
      </c>
      <c r="D579" s="42">
        <v>3</v>
      </c>
      <c r="E579" s="42">
        <v>-1</v>
      </c>
      <c r="F579" s="43">
        <v>5</v>
      </c>
      <c r="G579" s="43">
        <v>3</v>
      </c>
      <c r="H579" s="43">
        <v>-1</v>
      </c>
      <c r="I579" s="44">
        <v>5</v>
      </c>
      <c r="J579" s="44">
        <v>3</v>
      </c>
      <c r="K579" s="44">
        <v>-1</v>
      </c>
      <c r="L579" s="45">
        <v>5</v>
      </c>
      <c r="M579" s="45">
        <v>3</v>
      </c>
      <c r="N579" s="45">
        <v>-1</v>
      </c>
      <c r="O579" s="46">
        <v>5</v>
      </c>
      <c r="P579" s="46">
        <v>3</v>
      </c>
      <c r="Q579" s="46">
        <v>-1</v>
      </c>
    </row>
    <row r="580" spans="1:17" ht="15.75" customHeight="1" x14ac:dyDescent="0.35">
      <c r="A580" s="25">
        <f t="shared" si="11"/>
        <v>8</v>
      </c>
      <c r="B580" s="26" t="str">
        <f>VLOOKUP(A580,Banen!A$2:B$50,2,0)</f>
        <v>Ræv</v>
      </c>
      <c r="C580" s="41">
        <v>5</v>
      </c>
      <c r="D580" s="42">
        <v>3</v>
      </c>
      <c r="E580" s="42">
        <v>-1</v>
      </c>
      <c r="F580" s="43">
        <v>5</v>
      </c>
      <c r="G580" s="43">
        <v>3</v>
      </c>
      <c r="H580" s="43">
        <v>-1</v>
      </c>
      <c r="I580" s="44">
        <v>5</v>
      </c>
      <c r="J580" s="44">
        <v>3</v>
      </c>
      <c r="K580" s="44">
        <v>-1</v>
      </c>
      <c r="L580" s="45">
        <v>5</v>
      </c>
      <c r="M580" s="45">
        <v>3</v>
      </c>
      <c r="N580" s="45">
        <v>-1</v>
      </c>
      <c r="O580" s="46">
        <v>5</v>
      </c>
      <c r="P580" s="46">
        <v>3</v>
      </c>
      <c r="Q580" s="46">
        <v>-1</v>
      </c>
    </row>
    <row r="581" spans="1:17" ht="15.75" customHeight="1" x14ac:dyDescent="0.35">
      <c r="A581" s="25">
        <f t="shared" si="11"/>
        <v>9</v>
      </c>
      <c r="B581" s="26" t="str">
        <f>VLOOKUP(A581,Banen!A$2:B$50,2,0)</f>
        <v>Tjur</v>
      </c>
      <c r="C581" s="41">
        <v>5</v>
      </c>
      <c r="D581" s="42">
        <v>3</v>
      </c>
      <c r="E581" s="42">
        <v>-1</v>
      </c>
      <c r="F581" s="43">
        <v>5</v>
      </c>
      <c r="G581" s="43">
        <v>3</v>
      </c>
      <c r="H581" s="43">
        <v>-1</v>
      </c>
      <c r="I581" s="44">
        <v>5</v>
      </c>
      <c r="J581" s="44">
        <v>3</v>
      </c>
      <c r="K581" s="44">
        <v>-1</v>
      </c>
      <c r="L581" s="45">
        <v>5</v>
      </c>
      <c r="M581" s="45">
        <v>3</v>
      </c>
      <c r="N581" s="45">
        <v>-1</v>
      </c>
      <c r="O581" s="46">
        <v>5</v>
      </c>
      <c r="P581" s="46">
        <v>3</v>
      </c>
      <c r="Q581" s="46">
        <v>-1</v>
      </c>
    </row>
    <row r="582" spans="1:17" ht="15.75" customHeight="1" x14ac:dyDescent="0.35">
      <c r="A582" s="25">
        <f t="shared" si="11"/>
        <v>10</v>
      </c>
      <c r="B582" s="26" t="str">
        <f>VLOOKUP(A582,Banen!A$2:B$50,2,0)</f>
        <v>Vaskebjørn</v>
      </c>
      <c r="C582" s="41">
        <v>5</v>
      </c>
      <c r="D582" s="42">
        <v>3</v>
      </c>
      <c r="E582" s="42">
        <v>-1</v>
      </c>
      <c r="F582" s="43">
        <v>5</v>
      </c>
      <c r="G582" s="43">
        <v>3</v>
      </c>
      <c r="H582" s="43">
        <v>-1</v>
      </c>
      <c r="I582" s="44">
        <v>5</v>
      </c>
      <c r="J582" s="44">
        <v>3</v>
      </c>
      <c r="K582" s="44">
        <v>-1</v>
      </c>
      <c r="L582" s="45">
        <v>5</v>
      </c>
      <c r="M582" s="45">
        <v>3</v>
      </c>
      <c r="N582" s="45">
        <v>-1</v>
      </c>
      <c r="O582" s="46">
        <v>5</v>
      </c>
      <c r="P582" s="46">
        <v>3</v>
      </c>
      <c r="Q582" s="46">
        <v>-1</v>
      </c>
    </row>
    <row r="583" spans="1:17" ht="15.75" customHeight="1" x14ac:dyDescent="0.35">
      <c r="A583" s="25">
        <f t="shared" si="11"/>
        <v>11</v>
      </c>
      <c r="B583" s="26" t="str">
        <f>VLOOKUP(A583,Banen!A$2:B$50,2,0)</f>
        <v>Kronhjort</v>
      </c>
      <c r="C583" s="41">
        <v>5</v>
      </c>
      <c r="D583" s="42">
        <v>3</v>
      </c>
      <c r="E583" s="42">
        <v>-1</v>
      </c>
      <c r="F583" s="43">
        <v>5</v>
      </c>
      <c r="G583" s="43">
        <v>3</v>
      </c>
      <c r="H583" s="43">
        <v>-1</v>
      </c>
      <c r="I583" s="44">
        <v>5</v>
      </c>
      <c r="J583" s="44">
        <v>3</v>
      </c>
      <c r="K583" s="44">
        <v>-1</v>
      </c>
      <c r="L583" s="45">
        <v>5</v>
      </c>
      <c r="M583" s="45">
        <v>3</v>
      </c>
      <c r="N583" s="45">
        <v>-1</v>
      </c>
      <c r="O583" s="46">
        <v>5</v>
      </c>
      <c r="P583" s="46">
        <v>3</v>
      </c>
      <c r="Q583" s="46">
        <v>-1</v>
      </c>
    </row>
    <row r="584" spans="1:17" ht="15.75" customHeight="1" x14ac:dyDescent="0.35">
      <c r="A584" s="25">
        <f t="shared" si="11"/>
        <v>12</v>
      </c>
      <c r="B584" s="26" t="str">
        <f>VLOOKUP(A584,Banen!A$2:B$50,2,0)</f>
        <v>Dåhjort</v>
      </c>
      <c r="C584" s="41">
        <v>5</v>
      </c>
      <c r="D584" s="42">
        <v>3</v>
      </c>
      <c r="E584" s="42">
        <v>-1</v>
      </c>
      <c r="F584" s="43">
        <v>5</v>
      </c>
      <c r="G584" s="43">
        <v>3</v>
      </c>
      <c r="H584" s="43">
        <v>-1</v>
      </c>
      <c r="I584" s="44">
        <v>5</v>
      </c>
      <c r="J584" s="44">
        <v>3</v>
      </c>
      <c r="K584" s="44">
        <v>-1</v>
      </c>
      <c r="L584" s="45">
        <v>5</v>
      </c>
      <c r="M584" s="45">
        <v>3</v>
      </c>
      <c r="N584" s="45">
        <v>-1</v>
      </c>
      <c r="O584" s="46">
        <v>5</v>
      </c>
      <c r="P584" s="46">
        <v>3</v>
      </c>
      <c r="Q584" s="46">
        <v>-1</v>
      </c>
    </row>
    <row r="585" spans="1:17" ht="15.75" customHeight="1" x14ac:dyDescent="0.35">
      <c r="A585" s="25">
        <f t="shared" si="11"/>
        <v>13</v>
      </c>
      <c r="B585" s="26" t="str">
        <f>VLOOKUP(A585,Banen!A$2:B$50,2,0)</f>
        <v>Stenbuk Brun</v>
      </c>
      <c r="C585" s="41">
        <v>5</v>
      </c>
      <c r="D585" s="42">
        <v>3</v>
      </c>
      <c r="E585" s="42">
        <v>-1</v>
      </c>
      <c r="F585" s="43">
        <v>5</v>
      </c>
      <c r="G585" s="43">
        <v>3</v>
      </c>
      <c r="H585" s="43">
        <v>-1</v>
      </c>
      <c r="I585" s="44">
        <v>5</v>
      </c>
      <c r="J585" s="44">
        <v>3</v>
      </c>
      <c r="K585" s="44">
        <v>-1</v>
      </c>
      <c r="L585" s="45">
        <v>5</v>
      </c>
      <c r="M585" s="45">
        <v>3</v>
      </c>
      <c r="N585" s="45">
        <v>-1</v>
      </c>
      <c r="O585" s="46">
        <v>5</v>
      </c>
      <c r="P585" s="46">
        <v>3</v>
      </c>
      <c r="Q585" s="46">
        <v>-1</v>
      </c>
    </row>
    <row r="586" spans="1:17" ht="15.75" customHeight="1" x14ac:dyDescent="0.35">
      <c r="A586" s="25">
        <f t="shared" si="11"/>
        <v>14</v>
      </c>
      <c r="B586" s="26" t="str">
        <f>VLOOKUP(A586,Banen!A$2:B$50,2,0)</f>
        <v>And</v>
      </c>
      <c r="C586" s="41">
        <v>5</v>
      </c>
      <c r="D586" s="42">
        <v>3</v>
      </c>
      <c r="E586" s="42">
        <v>-1</v>
      </c>
      <c r="F586" s="43">
        <v>5</v>
      </c>
      <c r="G586" s="43">
        <v>3</v>
      </c>
      <c r="H586" s="43">
        <v>-1</v>
      </c>
      <c r="I586" s="44">
        <v>5</v>
      </c>
      <c r="J586" s="44">
        <v>3</v>
      </c>
      <c r="K586" s="44">
        <v>-1</v>
      </c>
      <c r="L586" s="45">
        <v>5</v>
      </c>
      <c r="M586" s="45">
        <v>3</v>
      </c>
      <c r="N586" s="45">
        <v>-1</v>
      </c>
      <c r="O586" s="46">
        <v>5</v>
      </c>
      <c r="P586" s="46">
        <v>3</v>
      </c>
      <c r="Q586" s="46">
        <v>-1</v>
      </c>
    </row>
    <row r="587" spans="1:17" ht="15.75" customHeight="1" x14ac:dyDescent="0.35">
      <c r="A587" s="25">
        <f t="shared" si="11"/>
        <v>15</v>
      </c>
      <c r="B587" s="26" t="str">
        <f>VLOOKUP(A587,Banen!A$2:B$50,2,0)</f>
        <v>Kalkun</v>
      </c>
      <c r="C587" s="41">
        <v>5</v>
      </c>
      <c r="D587" s="42">
        <v>3</v>
      </c>
      <c r="E587" s="42">
        <v>-1</v>
      </c>
      <c r="F587" s="43">
        <v>5</v>
      </c>
      <c r="G587" s="43">
        <v>3</v>
      </c>
      <c r="H587" s="43">
        <v>-1</v>
      </c>
      <c r="I587" s="44">
        <v>5</v>
      </c>
      <c r="J587" s="44">
        <v>3</v>
      </c>
      <c r="K587" s="44">
        <v>-1</v>
      </c>
      <c r="L587" s="45">
        <v>5</v>
      </c>
      <c r="M587" s="45">
        <v>3</v>
      </c>
      <c r="N587" s="45">
        <v>-1</v>
      </c>
      <c r="O587" s="46">
        <v>5</v>
      </c>
      <c r="P587" s="46">
        <v>3</v>
      </c>
      <c r="Q587" s="46">
        <v>-1</v>
      </c>
    </row>
    <row r="588" spans="1:17" ht="15.75" customHeight="1" x14ac:dyDescent="0.35">
      <c r="A588" s="25">
        <f t="shared" si="11"/>
        <v>16</v>
      </c>
      <c r="B588" s="26" t="str">
        <f>VLOOKUP(A588,Banen!A$2:B$50,2,0)</f>
        <v>Orne</v>
      </c>
      <c r="C588" s="41">
        <v>5</v>
      </c>
      <c r="D588" s="42">
        <v>3</v>
      </c>
      <c r="E588" s="42">
        <v>-1</v>
      </c>
      <c r="F588" s="43">
        <v>5</v>
      </c>
      <c r="G588" s="43">
        <v>3</v>
      </c>
      <c r="H588" s="43">
        <v>-1</v>
      </c>
      <c r="I588" s="44">
        <v>5</v>
      </c>
      <c r="J588" s="44">
        <v>3</v>
      </c>
      <c r="K588" s="44">
        <v>-1</v>
      </c>
      <c r="L588" s="45">
        <v>5</v>
      </c>
      <c r="M588" s="45">
        <v>3</v>
      </c>
      <c r="N588" s="45">
        <v>-1</v>
      </c>
      <c r="O588" s="46">
        <v>5</v>
      </c>
      <c r="P588" s="46">
        <v>3</v>
      </c>
      <c r="Q588" s="46">
        <v>-1</v>
      </c>
    </row>
    <row r="589" spans="1:17" ht="15.75" customHeight="1" x14ac:dyDescent="0.35">
      <c r="A589" s="25">
        <f t="shared" si="11"/>
        <v>17</v>
      </c>
      <c r="B589" s="26" t="str">
        <f>VLOOKUP(A589,Banen!A$2:B$50,2,0)</f>
        <v>Gås</v>
      </c>
      <c r="C589" s="41">
        <v>5</v>
      </c>
      <c r="D589" s="42">
        <v>3</v>
      </c>
      <c r="E589" s="42">
        <v>-1</v>
      </c>
      <c r="F589" s="43">
        <v>5</v>
      </c>
      <c r="G589" s="43">
        <v>3</v>
      </c>
      <c r="H589" s="43">
        <v>-1</v>
      </c>
      <c r="I589" s="44">
        <v>5</v>
      </c>
      <c r="J589" s="44">
        <v>3</v>
      </c>
      <c r="K589" s="44">
        <v>-1</v>
      </c>
      <c r="L589" s="45">
        <v>5</v>
      </c>
      <c r="M589" s="45">
        <v>3</v>
      </c>
      <c r="N589" s="45">
        <v>-1</v>
      </c>
      <c r="O589" s="46">
        <v>5</v>
      </c>
      <c r="P589" s="46">
        <v>3</v>
      </c>
      <c r="Q589" s="46">
        <v>-1</v>
      </c>
    </row>
    <row r="590" spans="1:17" ht="15.75" customHeight="1" x14ac:dyDescent="0.35">
      <c r="A590" s="25">
        <f t="shared" si="11"/>
        <v>18</v>
      </c>
      <c r="B590" s="26" t="str">
        <f>VLOOKUP(A590,Banen!A$2:B$50,2,0)</f>
        <v>Stenbuk Hvid</v>
      </c>
      <c r="C590" s="41">
        <v>5</v>
      </c>
      <c r="D590" s="42">
        <v>3</v>
      </c>
      <c r="E590" s="42">
        <v>-1</v>
      </c>
      <c r="F590" s="43">
        <v>5</v>
      </c>
      <c r="G590" s="43">
        <v>3</v>
      </c>
      <c r="H590" s="43">
        <v>-1</v>
      </c>
      <c r="I590" s="44">
        <v>5</v>
      </c>
      <c r="J590" s="44">
        <v>3</v>
      </c>
      <c r="K590" s="44">
        <v>-1</v>
      </c>
      <c r="L590" s="45">
        <v>5</v>
      </c>
      <c r="M590" s="45">
        <v>3</v>
      </c>
      <c r="N590" s="45">
        <v>-1</v>
      </c>
      <c r="O590" s="46">
        <v>5</v>
      </c>
      <c r="P590" s="46">
        <v>3</v>
      </c>
      <c r="Q590" s="46">
        <v>-1</v>
      </c>
    </row>
    <row r="591" spans="1:17" ht="15.75" customHeight="1" x14ac:dyDescent="0.35">
      <c r="A591" s="25">
        <f t="shared" si="11"/>
        <v>19</v>
      </c>
      <c r="B591" s="26" t="str">
        <f>VLOOKUP(A591,Banen!A$2:B$50,2,0)</f>
        <v>Muflon</v>
      </c>
      <c r="C591" s="41">
        <v>5</v>
      </c>
      <c r="D591" s="42">
        <v>3</v>
      </c>
      <c r="E591" s="42">
        <v>-1</v>
      </c>
      <c r="F591" s="43">
        <v>5</v>
      </c>
      <c r="G591" s="43">
        <v>3</v>
      </c>
      <c r="H591" s="43">
        <v>-1</v>
      </c>
      <c r="I591" s="44">
        <v>5</v>
      </c>
      <c r="J591" s="44">
        <v>3</v>
      </c>
      <c r="K591" s="44">
        <v>-1</v>
      </c>
      <c r="L591" s="45">
        <v>5</v>
      </c>
      <c r="M591" s="45">
        <v>3</v>
      </c>
      <c r="N591" s="45">
        <v>-1</v>
      </c>
      <c r="O591" s="46">
        <v>5</v>
      </c>
      <c r="P591" s="46">
        <v>3</v>
      </c>
      <c r="Q591" s="46">
        <v>-1</v>
      </c>
    </row>
    <row r="592" spans="1:17" ht="15.75" customHeight="1" x14ac:dyDescent="0.35">
      <c r="A592" s="25">
        <f t="shared" si="11"/>
        <v>20</v>
      </c>
      <c r="B592" s="26" t="str">
        <f>VLOOKUP(A592,Banen!A$2:B$50,2,0)</f>
        <v>Rensdyr</v>
      </c>
      <c r="C592" s="41">
        <v>5</v>
      </c>
      <c r="D592" s="42">
        <v>3</v>
      </c>
      <c r="E592" s="42">
        <v>-1</v>
      </c>
      <c r="F592" s="43">
        <v>5</v>
      </c>
      <c r="G592" s="43">
        <v>3</v>
      </c>
      <c r="H592" s="43">
        <v>-1</v>
      </c>
      <c r="I592" s="44">
        <v>5</v>
      </c>
      <c r="J592" s="44">
        <v>3</v>
      </c>
      <c r="K592" s="44">
        <v>-1</v>
      </c>
      <c r="L592" s="45">
        <v>5</v>
      </c>
      <c r="M592" s="45">
        <v>3</v>
      </c>
      <c r="N592" s="45">
        <v>-1</v>
      </c>
      <c r="O592" s="46">
        <v>5</v>
      </c>
      <c r="P592" s="46">
        <v>3</v>
      </c>
      <c r="Q592" s="46">
        <v>-1</v>
      </c>
    </row>
    <row r="593" spans="1:19" ht="15.75" customHeight="1" x14ac:dyDescent="0.35">
      <c r="A593" s="25">
        <f t="shared" si="11"/>
        <v>21</v>
      </c>
      <c r="B593" s="26" t="str">
        <f>VLOOKUP(A593,Banen!A$2:B$50,2,0)</f>
        <v>Kok</v>
      </c>
      <c r="C593" s="41">
        <v>5</v>
      </c>
      <c r="D593" s="42">
        <v>3</v>
      </c>
      <c r="E593" s="42">
        <v>-1</v>
      </c>
      <c r="F593" s="43">
        <v>5</v>
      </c>
      <c r="G593" s="43">
        <v>3</v>
      </c>
      <c r="H593" s="43">
        <v>-1</v>
      </c>
      <c r="I593" s="44">
        <v>5</v>
      </c>
      <c r="J593" s="44">
        <v>3</v>
      </c>
      <c r="K593" s="44">
        <v>-1</v>
      </c>
      <c r="L593" s="45">
        <v>5</v>
      </c>
      <c r="M593" s="45">
        <v>3</v>
      </c>
      <c r="N593" s="45">
        <v>-1</v>
      </c>
      <c r="O593" s="46">
        <v>5</v>
      </c>
      <c r="P593" s="46">
        <v>3</v>
      </c>
      <c r="Q593" s="46">
        <v>-1</v>
      </c>
    </row>
    <row r="594" spans="1:19" ht="15.75" customHeight="1" x14ac:dyDescent="0.35">
      <c r="A594" s="25">
        <f t="shared" si="11"/>
        <v>22</v>
      </c>
      <c r="B594" s="26" t="str">
        <f>VLOOKUP(A594,Banen!A$2:B$50,2,0)</f>
        <v>Bæver</v>
      </c>
      <c r="C594" s="41">
        <v>5</v>
      </c>
      <c r="D594" s="42">
        <v>3</v>
      </c>
      <c r="E594" s="42">
        <v>-1</v>
      </c>
      <c r="F594" s="43">
        <v>5</v>
      </c>
      <c r="G594" s="43">
        <v>3</v>
      </c>
      <c r="H594" s="43">
        <v>-1</v>
      </c>
      <c r="I594" s="44">
        <v>5</v>
      </c>
      <c r="J594" s="44">
        <v>3</v>
      </c>
      <c r="K594" s="44">
        <v>-1</v>
      </c>
      <c r="L594" s="45">
        <v>5</v>
      </c>
      <c r="M594" s="45">
        <v>3</v>
      </c>
      <c r="N594" s="45">
        <v>-1</v>
      </c>
      <c r="O594" s="46">
        <v>5</v>
      </c>
      <c r="P594" s="46">
        <v>3</v>
      </c>
      <c r="Q594" s="46">
        <v>-1</v>
      </c>
    </row>
    <row r="595" spans="1:19" ht="15.75" customHeight="1" x14ac:dyDescent="0.35">
      <c r="A595" s="25">
        <f t="shared" si="11"/>
        <v>23</v>
      </c>
      <c r="B595" s="26" t="str">
        <f>VLOOKUP(A595,Banen!A$2:B$50,2,0)</f>
        <v>Ulv</v>
      </c>
      <c r="C595" s="41">
        <v>5</v>
      </c>
      <c r="D595" s="42">
        <v>3</v>
      </c>
      <c r="E595" s="42">
        <v>-1</v>
      </c>
      <c r="F595" s="43">
        <v>5</v>
      </c>
      <c r="G595" s="43">
        <v>3</v>
      </c>
      <c r="H595" s="43">
        <v>-1</v>
      </c>
      <c r="I595" s="44">
        <v>5</v>
      </c>
      <c r="J595" s="44">
        <v>3</v>
      </c>
      <c r="K595" s="44">
        <v>-1</v>
      </c>
      <c r="L595" s="45">
        <v>5</v>
      </c>
      <c r="M595" s="45">
        <v>3</v>
      </c>
      <c r="N595" s="45">
        <v>-1</v>
      </c>
      <c r="O595" s="46">
        <v>5</v>
      </c>
      <c r="P595" s="46">
        <v>3</v>
      </c>
      <c r="Q595" s="46">
        <v>-1</v>
      </c>
    </row>
    <row r="596" spans="1:19" ht="15.75" customHeight="1" x14ac:dyDescent="0.35">
      <c r="A596" s="25">
        <f t="shared" si="11"/>
        <v>24</v>
      </c>
      <c r="B596" s="26" t="str">
        <f>VLOOKUP(A596,Banen!A$2:B$50,2,0)</f>
        <v>Grævling</v>
      </c>
      <c r="C596" s="41">
        <v>5</v>
      </c>
      <c r="D596" s="42">
        <v>3</v>
      </c>
      <c r="E596" s="42">
        <v>-1</v>
      </c>
      <c r="F596" s="43">
        <v>5</v>
      </c>
      <c r="G596" s="43">
        <v>3</v>
      </c>
      <c r="H596" s="43">
        <v>-1</v>
      </c>
      <c r="I596" s="44">
        <v>5</v>
      </c>
      <c r="J596" s="44">
        <v>3</v>
      </c>
      <c r="K596" s="44">
        <v>-1</v>
      </c>
      <c r="L596" s="45">
        <v>5</v>
      </c>
      <c r="M596" s="45">
        <v>3</v>
      </c>
      <c r="N596" s="45">
        <v>-1</v>
      </c>
      <c r="O596" s="46">
        <v>5</v>
      </c>
      <c r="P596" s="46">
        <v>3</v>
      </c>
      <c r="Q596" s="46">
        <v>-1</v>
      </c>
    </row>
    <row r="597" spans="1:19" ht="15.75" customHeight="1" x14ac:dyDescent="0.35">
      <c r="A597" s="25">
        <f t="shared" si="11"/>
        <v>25</v>
      </c>
      <c r="B597" s="26" t="str">
        <f>VLOOKUP(A597,Banen!A$2:B$50,2,0)</f>
        <v>Urfugl</v>
      </c>
      <c r="C597" s="41">
        <v>5</v>
      </c>
      <c r="D597" s="42">
        <v>3</v>
      </c>
      <c r="E597" s="42">
        <v>-1</v>
      </c>
      <c r="F597" s="43">
        <v>5</v>
      </c>
      <c r="G597" s="43">
        <v>3</v>
      </c>
      <c r="H597" s="43">
        <v>-1</v>
      </c>
      <c r="I597" s="44">
        <v>5</v>
      </c>
      <c r="J597" s="44">
        <v>3</v>
      </c>
      <c r="K597" s="44">
        <v>-1</v>
      </c>
      <c r="L597" s="45">
        <v>5</v>
      </c>
      <c r="M597" s="45">
        <v>3</v>
      </c>
      <c r="N597" s="45">
        <v>-1</v>
      </c>
      <c r="O597" s="46">
        <v>5</v>
      </c>
      <c r="P597" s="46">
        <v>3</v>
      </c>
      <c r="Q597" s="46">
        <v>-1</v>
      </c>
    </row>
    <row r="598" spans="1:19" ht="15.75" customHeight="1" x14ac:dyDescent="0.35">
      <c r="A598" s="25">
        <f t="shared" si="11"/>
        <v>26</v>
      </c>
      <c r="B598" s="26" t="str">
        <f>VLOOKUP(A598,Banen!A$2:B$50,2,0)</f>
        <v>Odder</v>
      </c>
      <c r="C598" s="41">
        <v>5</v>
      </c>
      <c r="D598" s="42">
        <v>3</v>
      </c>
      <c r="E598" s="42">
        <v>-1</v>
      </c>
      <c r="F598" s="43">
        <v>5</v>
      </c>
      <c r="G598" s="43">
        <v>3</v>
      </c>
      <c r="H598" s="43">
        <v>-1</v>
      </c>
      <c r="I598" s="44">
        <v>5</v>
      </c>
      <c r="J598" s="44">
        <v>3</v>
      </c>
      <c r="K598" s="44">
        <v>-1</v>
      </c>
      <c r="L598" s="45">
        <v>5</v>
      </c>
      <c r="M598" s="45">
        <v>3</v>
      </c>
      <c r="N598" s="45">
        <v>-1</v>
      </c>
      <c r="O598" s="46">
        <v>5</v>
      </c>
      <c r="P598" s="46">
        <v>3</v>
      </c>
      <c r="Q598" s="46">
        <v>-1</v>
      </c>
    </row>
    <row r="599" spans="1:19" ht="15.75" customHeight="1" x14ac:dyDescent="0.35">
      <c r="A599" s="25">
        <f t="shared" si="11"/>
        <v>27</v>
      </c>
      <c r="B599" s="26" t="str">
        <f>VLOOKUP(A599,Banen!A$2:B$50,2,0)</f>
        <v>Rå</v>
      </c>
      <c r="C599" s="41">
        <v>5</v>
      </c>
      <c r="D599" s="42">
        <v>3</v>
      </c>
      <c r="E599" s="42">
        <v>-1</v>
      </c>
      <c r="F599" s="43">
        <v>5</v>
      </c>
      <c r="G599" s="43">
        <v>3</v>
      </c>
      <c r="H599" s="43">
        <v>-1</v>
      </c>
      <c r="I599" s="44">
        <v>5</v>
      </c>
      <c r="J599" s="44">
        <v>3</v>
      </c>
      <c r="K599" s="44">
        <v>-1</v>
      </c>
      <c r="L599" s="45">
        <v>5</v>
      </c>
      <c r="M599" s="45">
        <v>3</v>
      </c>
      <c r="N599" s="45">
        <v>-1</v>
      </c>
      <c r="O599" s="46">
        <v>5</v>
      </c>
      <c r="P599" s="46">
        <v>3</v>
      </c>
      <c r="Q599" s="46">
        <v>-1</v>
      </c>
    </row>
    <row r="600" spans="1:19" ht="15.75" customHeight="1" x14ac:dyDescent="0.35">
      <c r="A600" s="25">
        <f t="shared" si="11"/>
        <v>28</v>
      </c>
      <c r="B600" s="26" t="str">
        <f>VLOOKUP(A600,Banen!A$2:B$50,2,0)</f>
        <v>Ræv</v>
      </c>
      <c r="C600" s="41">
        <v>5</v>
      </c>
      <c r="D600" s="42">
        <v>3</v>
      </c>
      <c r="E600" s="42">
        <v>-1</v>
      </c>
      <c r="F600" s="43">
        <v>5</v>
      </c>
      <c r="G600" s="43">
        <v>3</v>
      </c>
      <c r="H600" s="43">
        <v>-1</v>
      </c>
      <c r="I600" s="44">
        <v>5</v>
      </c>
      <c r="J600" s="44">
        <v>3</v>
      </c>
      <c r="K600" s="44">
        <v>-1</v>
      </c>
      <c r="L600" s="45">
        <v>5</v>
      </c>
      <c r="M600" s="45">
        <v>3</v>
      </c>
      <c r="N600" s="45">
        <v>-1</v>
      </c>
      <c r="O600" s="46">
        <v>5</v>
      </c>
      <c r="P600" s="46">
        <v>3</v>
      </c>
      <c r="Q600" s="46">
        <v>-1</v>
      </c>
    </row>
    <row r="601" spans="1:19" ht="15.75" customHeight="1" x14ac:dyDescent="0.35">
      <c r="A601" s="25">
        <f t="shared" si="11"/>
        <v>29</v>
      </c>
      <c r="B601" s="26" t="str">
        <f>VLOOKUP(A601,Banen!A$2:B$50,2,0)</f>
        <v>Hare</v>
      </c>
      <c r="C601" s="65">
        <v>5</v>
      </c>
      <c r="D601" s="66">
        <v>3</v>
      </c>
      <c r="E601" s="66">
        <v>-1</v>
      </c>
      <c r="F601" s="67">
        <v>5</v>
      </c>
      <c r="G601" s="67">
        <v>3</v>
      </c>
      <c r="H601" s="67">
        <v>-1</v>
      </c>
      <c r="I601" s="68">
        <v>5</v>
      </c>
      <c r="J601" s="68">
        <v>3</v>
      </c>
      <c r="K601" s="68">
        <v>-1</v>
      </c>
      <c r="L601" s="69">
        <v>5</v>
      </c>
      <c r="M601" s="69">
        <v>3</v>
      </c>
      <c r="N601" s="69">
        <v>-1</v>
      </c>
      <c r="O601" s="70">
        <v>5</v>
      </c>
      <c r="P601" s="70">
        <v>3</v>
      </c>
      <c r="Q601" s="70">
        <v>-1</v>
      </c>
    </row>
    <row r="602" spans="1:19" ht="15.75" customHeight="1" x14ac:dyDescent="0.35">
      <c r="A602" s="25">
        <f t="shared" si="11"/>
        <v>30</v>
      </c>
      <c r="B602" s="26" t="str">
        <f>VLOOKUP(A602,Banen!A$2:B$50,2,0)</f>
        <v>Løbene Gris</v>
      </c>
      <c r="C602" s="59">
        <v>5</v>
      </c>
      <c r="D602" s="59">
        <v>3</v>
      </c>
      <c r="E602" s="59">
        <v>-1</v>
      </c>
      <c r="F602" s="60">
        <v>5</v>
      </c>
      <c r="G602" s="60">
        <v>3</v>
      </c>
      <c r="H602" s="60">
        <v>-1</v>
      </c>
      <c r="I602" s="61">
        <v>5</v>
      </c>
      <c r="J602" s="61">
        <v>3</v>
      </c>
      <c r="K602" s="61">
        <v>-1</v>
      </c>
      <c r="L602" s="62">
        <v>5</v>
      </c>
      <c r="M602" s="62">
        <v>3</v>
      </c>
      <c r="N602" s="62">
        <v>-1</v>
      </c>
      <c r="O602" s="63">
        <v>5</v>
      </c>
      <c r="P602" s="63">
        <v>3</v>
      </c>
      <c r="Q602" s="63">
        <v>-1</v>
      </c>
    </row>
    <row r="603" spans="1:19" ht="15.75" customHeight="1" x14ac:dyDescent="0.35">
      <c r="C603" s="27"/>
      <c r="D603" s="27"/>
      <c r="E603" s="27"/>
      <c r="F603" s="27"/>
    </row>
    <row r="605" spans="1:19" ht="15.75" customHeight="1" x14ac:dyDescent="0.35">
      <c r="B605" s="28" t="s">
        <v>63</v>
      </c>
      <c r="C605" s="83"/>
      <c r="D605" s="29"/>
      <c r="E605" s="30"/>
      <c r="F605" s="102"/>
      <c r="G605" s="103"/>
      <c r="H605" s="104"/>
      <c r="I605" s="102"/>
      <c r="J605" s="103"/>
      <c r="K605" s="104"/>
      <c r="L605" s="102"/>
      <c r="M605" s="103"/>
      <c r="N605" s="104"/>
      <c r="O605" s="102"/>
      <c r="P605" s="103"/>
      <c r="Q605" s="104"/>
      <c r="R605" s="105" t="str">
        <f>Startliste!A4</f>
        <v>JLT 22796394</v>
      </c>
      <c r="S605" s="106"/>
    </row>
    <row r="606" spans="1:19" ht="15.75" customHeight="1" x14ac:dyDescent="0.35">
      <c r="B606" s="28" t="s">
        <v>64</v>
      </c>
      <c r="C606" s="83"/>
      <c r="D606" s="29"/>
      <c r="E606" s="30"/>
      <c r="F606" s="102"/>
      <c r="G606" s="103"/>
      <c r="H606" s="104"/>
      <c r="I606" s="102"/>
      <c r="J606" s="103"/>
      <c r="K606" s="104"/>
      <c r="L606" s="102"/>
      <c r="M606" s="103"/>
      <c r="N606" s="104"/>
      <c r="O606" s="102"/>
      <c r="P606" s="103"/>
      <c r="Q606" s="104"/>
      <c r="R606" s="106"/>
      <c r="S606" s="106"/>
    </row>
    <row r="607" spans="1:19" ht="15.75" customHeight="1" x14ac:dyDescent="0.35">
      <c r="B607" s="28" t="s">
        <v>65</v>
      </c>
      <c r="C607" s="83"/>
      <c r="D607" s="31"/>
      <c r="E607" s="30"/>
      <c r="F607" s="102"/>
      <c r="G607" s="103"/>
      <c r="H607" s="104"/>
      <c r="I607" s="102"/>
      <c r="J607" s="103"/>
      <c r="K607" s="104"/>
      <c r="L607" s="102"/>
      <c r="M607" s="103"/>
      <c r="N607" s="104"/>
      <c r="O607" s="102"/>
      <c r="P607" s="103"/>
      <c r="Q607" s="104"/>
      <c r="R607" s="106"/>
      <c r="S607" s="106"/>
    </row>
    <row r="608" spans="1:19" ht="15.75" customHeight="1" x14ac:dyDescent="0.35">
      <c r="B608" s="2"/>
      <c r="C608" s="2"/>
      <c r="D608" s="2"/>
      <c r="E608" s="2"/>
      <c r="F608" s="2"/>
      <c r="G608" s="2"/>
      <c r="H608" s="2"/>
      <c r="I608" s="2"/>
      <c r="J608" s="2"/>
      <c r="K608" s="2"/>
      <c r="L608" s="2"/>
      <c r="M608" s="2"/>
      <c r="N608" s="2"/>
      <c r="O608" s="2"/>
      <c r="P608" s="2"/>
      <c r="Q608" s="2"/>
      <c r="R608" s="106"/>
      <c r="S608" s="106"/>
    </row>
    <row r="609" spans="1:19" ht="15.75" customHeight="1" x14ac:dyDescent="0.35">
      <c r="B609" s="28" t="s">
        <v>66</v>
      </c>
      <c r="C609" s="102"/>
      <c r="D609" s="103"/>
      <c r="E609" s="104"/>
      <c r="F609" s="102"/>
      <c r="G609" s="103"/>
      <c r="H609" s="104"/>
      <c r="I609" s="102"/>
      <c r="J609" s="103"/>
      <c r="K609" s="104"/>
      <c r="L609" s="102"/>
      <c r="M609" s="103"/>
      <c r="N609" s="104"/>
      <c r="O609" s="102"/>
      <c r="P609" s="103"/>
      <c r="Q609" s="104"/>
      <c r="R609" s="106"/>
      <c r="S609" s="106"/>
    </row>
    <row r="613" spans="1:19" ht="15.75" customHeight="1" x14ac:dyDescent="0.35">
      <c r="A613" s="108" t="s">
        <v>69</v>
      </c>
      <c r="B613" s="109"/>
      <c r="C613" s="109"/>
      <c r="D613" s="109"/>
      <c r="E613" s="109"/>
      <c r="F613" s="109"/>
      <c r="G613" s="109"/>
      <c r="H613" s="109"/>
      <c r="I613" s="109"/>
      <c r="J613" s="109"/>
      <c r="K613" s="109"/>
      <c r="L613" s="109"/>
    </row>
    <row r="614" spans="1:19" ht="15.75" customHeight="1" x14ac:dyDescent="0.35">
      <c r="A614" s="109"/>
      <c r="B614" s="109"/>
      <c r="C614" s="109"/>
      <c r="D614" s="109"/>
      <c r="E614" s="109"/>
      <c r="F614" s="109"/>
      <c r="G614" s="109"/>
      <c r="H614" s="109"/>
      <c r="I614" s="109"/>
      <c r="J614" s="109"/>
      <c r="K614" s="109"/>
      <c r="L614" s="109"/>
    </row>
    <row r="615" spans="1:19" ht="15.75" customHeight="1" x14ac:dyDescent="0.35">
      <c r="A615" s="108" t="s">
        <v>70</v>
      </c>
      <c r="B615" s="109"/>
      <c r="C615" s="109"/>
      <c r="D615" s="109"/>
      <c r="E615" s="109"/>
      <c r="F615" s="109"/>
      <c r="G615" s="109"/>
      <c r="H615" s="109"/>
      <c r="I615" s="109"/>
      <c r="J615" s="109"/>
      <c r="K615" s="109"/>
      <c r="L615" s="109"/>
    </row>
    <row r="616" spans="1:19" ht="15.75" customHeight="1" x14ac:dyDescent="0.35">
      <c r="A616" s="109"/>
      <c r="B616" s="109"/>
      <c r="C616" s="109"/>
      <c r="D616" s="109"/>
      <c r="E616" s="109"/>
      <c r="F616" s="109"/>
      <c r="G616" s="109"/>
      <c r="H616" s="109"/>
      <c r="I616" s="109"/>
      <c r="J616" s="109"/>
      <c r="K616" s="109"/>
      <c r="L616" s="109"/>
    </row>
    <row r="617" spans="1:19" ht="15.75" customHeight="1" x14ac:dyDescent="0.55000000000000004">
      <c r="A617" s="87"/>
      <c r="B617" s="87"/>
      <c r="C617" s="87"/>
      <c r="D617" s="87"/>
      <c r="E617" s="87"/>
      <c r="F617" s="87"/>
      <c r="G617" s="87"/>
      <c r="H617" s="87"/>
      <c r="I617" s="87"/>
      <c r="J617" s="87"/>
      <c r="K617" s="87"/>
      <c r="L617" s="87"/>
    </row>
    <row r="619" spans="1:19" ht="15.75" customHeight="1" x14ac:dyDescent="0.35">
      <c r="B619" s="3" t="s">
        <v>60</v>
      </c>
    </row>
    <row r="620" spans="1:19" ht="15.75" customHeight="1" x14ac:dyDescent="0.35">
      <c r="B620" s="3">
        <f>B569+1</f>
        <v>13</v>
      </c>
    </row>
    <row r="621" spans="1:19" ht="15.75" customHeight="1" x14ac:dyDescent="0.35">
      <c r="A621" s="22"/>
      <c r="B621" s="23"/>
      <c r="C621" s="99">
        <f>Startliste!C63</f>
        <v>61</v>
      </c>
      <c r="D621" s="99"/>
      <c r="E621" s="99"/>
      <c r="F621" s="99">
        <f>Startliste!C64</f>
        <v>62</v>
      </c>
      <c r="G621" s="99"/>
      <c r="H621" s="99"/>
      <c r="I621" s="99">
        <f>Startliste!C65</f>
        <v>63</v>
      </c>
      <c r="J621" s="99"/>
      <c r="K621" s="99"/>
      <c r="L621" s="99">
        <f>Startliste!C66</f>
        <v>64</v>
      </c>
      <c r="M621" s="99"/>
      <c r="N621" s="99"/>
      <c r="O621" s="99">
        <f>Startliste!C67</f>
        <v>65</v>
      </c>
      <c r="P621" s="99"/>
      <c r="Q621" s="99"/>
    </row>
    <row r="622" spans="1:19" ht="15.75" customHeight="1" x14ac:dyDescent="0.35">
      <c r="A622" s="22"/>
      <c r="B622" s="23"/>
      <c r="C622" s="100">
        <f>Startliste!D63</f>
        <v>0</v>
      </c>
      <c r="D622" s="100"/>
      <c r="E622" s="100"/>
      <c r="F622" s="100">
        <f>Startliste!D64</f>
        <v>0</v>
      </c>
      <c r="G622" s="100"/>
      <c r="H622" s="100"/>
      <c r="I622" s="100">
        <f>Startliste!D65</f>
        <v>0</v>
      </c>
      <c r="J622" s="100"/>
      <c r="K622" s="100"/>
      <c r="L622" s="100">
        <f>Startliste!D66</f>
        <v>0</v>
      </c>
      <c r="M622" s="100"/>
      <c r="N622" s="100"/>
      <c r="O622" s="100">
        <f>Startliste!D67</f>
        <v>0</v>
      </c>
      <c r="P622" s="100"/>
      <c r="Q622" s="100"/>
    </row>
    <row r="623" spans="1:19" ht="15.75" customHeight="1" x14ac:dyDescent="0.35">
      <c r="A623" s="85" t="s">
        <v>67</v>
      </c>
      <c r="B623" s="24" t="s">
        <v>68</v>
      </c>
      <c r="C623" s="101"/>
      <c r="D623" s="101"/>
      <c r="E623" s="101"/>
      <c r="F623" s="101"/>
      <c r="G623" s="101"/>
      <c r="H623" s="101"/>
      <c r="I623" s="101"/>
      <c r="J623" s="101"/>
      <c r="K623" s="101"/>
      <c r="L623" s="101"/>
      <c r="M623" s="101"/>
      <c r="N623" s="101"/>
      <c r="O623" s="101"/>
      <c r="P623" s="101"/>
      <c r="Q623" s="101"/>
      <c r="R623" s="5"/>
      <c r="S623" s="2"/>
    </row>
    <row r="624" spans="1:19" ht="15.75" customHeight="1" x14ac:dyDescent="0.35">
      <c r="A624" s="25">
        <v>1</v>
      </c>
      <c r="B624" s="26" t="str">
        <f>VLOOKUP(A624,Banen!A$2:B$50,2,0)</f>
        <v>Muflon</v>
      </c>
      <c r="C624" s="59">
        <v>5</v>
      </c>
      <c r="D624" s="59">
        <v>3</v>
      </c>
      <c r="E624" s="59">
        <v>-1</v>
      </c>
      <c r="F624" s="60">
        <v>5</v>
      </c>
      <c r="G624" s="60">
        <v>3</v>
      </c>
      <c r="H624" s="60">
        <v>-1</v>
      </c>
      <c r="I624" s="61">
        <v>5</v>
      </c>
      <c r="J624" s="61">
        <v>3</v>
      </c>
      <c r="K624" s="61">
        <v>-1</v>
      </c>
      <c r="L624" s="62">
        <v>5</v>
      </c>
      <c r="M624" s="62">
        <v>3</v>
      </c>
      <c r="N624" s="62">
        <v>-1</v>
      </c>
      <c r="O624" s="63">
        <v>5</v>
      </c>
      <c r="P624" s="63">
        <v>3</v>
      </c>
      <c r="Q624" s="63">
        <v>-1</v>
      </c>
    </row>
    <row r="625" spans="1:17" ht="15.75" customHeight="1" x14ac:dyDescent="0.35">
      <c r="A625" s="25">
        <f>A624+1</f>
        <v>2</v>
      </c>
      <c r="B625" s="26" t="str">
        <f>VLOOKUP(A625,Banen!A$2:B$50,2,0)</f>
        <v>Kok</v>
      </c>
      <c r="C625" s="53">
        <v>5</v>
      </c>
      <c r="D625" s="54">
        <v>3</v>
      </c>
      <c r="E625" s="54">
        <v>-1</v>
      </c>
      <c r="F625" s="55">
        <v>5</v>
      </c>
      <c r="G625" s="55">
        <v>3</v>
      </c>
      <c r="H625" s="55">
        <v>-1</v>
      </c>
      <c r="I625" s="56">
        <v>5</v>
      </c>
      <c r="J625" s="56">
        <v>3</v>
      </c>
      <c r="K625" s="56">
        <v>-1</v>
      </c>
      <c r="L625" s="57">
        <v>5</v>
      </c>
      <c r="M625" s="57">
        <v>3</v>
      </c>
      <c r="N625" s="57">
        <v>-1</v>
      </c>
      <c r="O625" s="58">
        <v>5</v>
      </c>
      <c r="P625" s="58">
        <v>3</v>
      </c>
      <c r="Q625" s="58">
        <v>-1</v>
      </c>
    </row>
    <row r="626" spans="1:17" ht="15.75" customHeight="1" x14ac:dyDescent="0.35">
      <c r="A626" s="25">
        <f t="shared" ref="A626:A653" si="12">A625+1</f>
        <v>3</v>
      </c>
      <c r="B626" s="26" t="str">
        <f>VLOOKUP(A626,Banen!A$2:B$50,2,0)</f>
        <v>Jærv</v>
      </c>
      <c r="C626" s="41">
        <v>5</v>
      </c>
      <c r="D626" s="42">
        <v>3</v>
      </c>
      <c r="E626" s="42">
        <v>-1</v>
      </c>
      <c r="F626" s="43">
        <v>5</v>
      </c>
      <c r="G626" s="43">
        <v>3</v>
      </c>
      <c r="H626" s="43">
        <v>-1</v>
      </c>
      <c r="I626" s="44">
        <v>5</v>
      </c>
      <c r="J626" s="44">
        <v>3</v>
      </c>
      <c r="K626" s="44">
        <v>-1</v>
      </c>
      <c r="L626" s="45">
        <v>5</v>
      </c>
      <c r="M626" s="45">
        <v>3</v>
      </c>
      <c r="N626" s="45">
        <v>-1</v>
      </c>
      <c r="O626" s="46">
        <v>5</v>
      </c>
      <c r="P626" s="46">
        <v>3</v>
      </c>
      <c r="Q626" s="46">
        <v>-1</v>
      </c>
    </row>
    <row r="627" spans="1:17" ht="15.75" customHeight="1" x14ac:dyDescent="0.35">
      <c r="A627" s="25">
        <f t="shared" si="12"/>
        <v>4</v>
      </c>
      <c r="B627" s="26" t="str">
        <f>VLOOKUP(A627,Banen!A$2:B$50,2,0)</f>
        <v>Mårhund</v>
      </c>
      <c r="C627" s="41">
        <v>5</v>
      </c>
      <c r="D627" s="42">
        <v>3</v>
      </c>
      <c r="E627" s="42">
        <v>-1</v>
      </c>
      <c r="F627" s="43">
        <v>5</v>
      </c>
      <c r="G627" s="43">
        <v>3</v>
      </c>
      <c r="H627" s="43">
        <v>-1</v>
      </c>
      <c r="I627" s="44">
        <v>5</v>
      </c>
      <c r="J627" s="44">
        <v>3</v>
      </c>
      <c r="K627" s="44">
        <v>-1</v>
      </c>
      <c r="L627" s="45">
        <v>5</v>
      </c>
      <c r="M627" s="45">
        <v>3</v>
      </c>
      <c r="N627" s="45">
        <v>-1</v>
      </c>
      <c r="O627" s="46">
        <v>5</v>
      </c>
      <c r="P627" s="46">
        <v>3</v>
      </c>
      <c r="Q627" s="46">
        <v>-1</v>
      </c>
    </row>
    <row r="628" spans="1:17" ht="15.75" customHeight="1" x14ac:dyDescent="0.35">
      <c r="A628" s="25">
        <f t="shared" si="12"/>
        <v>5</v>
      </c>
      <c r="B628" s="26" t="str">
        <f>VLOOKUP(A628,Banen!A$2:B$50,2,0)</f>
        <v>Bæver</v>
      </c>
      <c r="C628" s="41">
        <v>5</v>
      </c>
      <c r="D628" s="42">
        <v>3</v>
      </c>
      <c r="E628" s="42">
        <v>-1</v>
      </c>
      <c r="F628" s="43">
        <v>5</v>
      </c>
      <c r="G628" s="43">
        <v>3</v>
      </c>
      <c r="H628" s="43">
        <v>-1</v>
      </c>
      <c r="I628" s="44">
        <v>5</v>
      </c>
      <c r="J628" s="44">
        <v>3</v>
      </c>
      <c r="K628" s="44">
        <v>-1</v>
      </c>
      <c r="L628" s="45">
        <v>5</v>
      </c>
      <c r="M628" s="45">
        <v>3</v>
      </c>
      <c r="N628" s="45">
        <v>-1</v>
      </c>
      <c r="O628" s="46">
        <v>5</v>
      </c>
      <c r="P628" s="46">
        <v>3</v>
      </c>
      <c r="Q628" s="46">
        <v>-1</v>
      </c>
    </row>
    <row r="629" spans="1:17" ht="15.75" customHeight="1" x14ac:dyDescent="0.35">
      <c r="A629" s="25">
        <f t="shared" si="12"/>
        <v>6</v>
      </c>
      <c r="B629" s="26" t="str">
        <f>VLOOKUP(A629,Banen!A$2:B$50,2,0)</f>
        <v>Buk</v>
      </c>
      <c r="C629" s="41">
        <v>5</v>
      </c>
      <c r="D629" s="42">
        <v>3</v>
      </c>
      <c r="E629" s="42">
        <v>-1</v>
      </c>
      <c r="F629" s="43">
        <v>5</v>
      </c>
      <c r="G629" s="43">
        <v>3</v>
      </c>
      <c r="H629" s="43">
        <v>-1</v>
      </c>
      <c r="I629" s="44">
        <v>5</v>
      </c>
      <c r="J629" s="44">
        <v>3</v>
      </c>
      <c r="K629" s="44">
        <v>-1</v>
      </c>
      <c r="L629" s="45">
        <v>5</v>
      </c>
      <c r="M629" s="45">
        <v>3</v>
      </c>
      <c r="N629" s="45">
        <v>-1</v>
      </c>
      <c r="O629" s="46">
        <v>5</v>
      </c>
      <c r="P629" s="46">
        <v>3</v>
      </c>
      <c r="Q629" s="46">
        <v>-1</v>
      </c>
    </row>
    <row r="630" spans="1:17" ht="15.75" customHeight="1" x14ac:dyDescent="0.35">
      <c r="A630" s="25">
        <f t="shared" si="12"/>
        <v>7</v>
      </c>
      <c r="B630" s="26" t="str">
        <f>VLOOKUP(A630,Banen!A$2:B$50,2,0)</f>
        <v>Gimse</v>
      </c>
      <c r="C630" s="41">
        <v>5</v>
      </c>
      <c r="D630" s="42">
        <v>3</v>
      </c>
      <c r="E630" s="42">
        <v>-1</v>
      </c>
      <c r="F630" s="43">
        <v>5</v>
      </c>
      <c r="G630" s="43">
        <v>3</v>
      </c>
      <c r="H630" s="43">
        <v>-1</v>
      </c>
      <c r="I630" s="44">
        <v>5</v>
      </c>
      <c r="J630" s="44">
        <v>3</v>
      </c>
      <c r="K630" s="44">
        <v>-1</v>
      </c>
      <c r="L630" s="45">
        <v>5</v>
      </c>
      <c r="M630" s="45">
        <v>3</v>
      </c>
      <c r="N630" s="45">
        <v>-1</v>
      </c>
      <c r="O630" s="46">
        <v>5</v>
      </c>
      <c r="P630" s="46">
        <v>3</v>
      </c>
      <c r="Q630" s="46">
        <v>-1</v>
      </c>
    </row>
    <row r="631" spans="1:17" ht="15.75" customHeight="1" x14ac:dyDescent="0.35">
      <c r="A631" s="25">
        <f t="shared" si="12"/>
        <v>8</v>
      </c>
      <c r="B631" s="26" t="str">
        <f>VLOOKUP(A631,Banen!A$2:B$50,2,0)</f>
        <v>Ræv</v>
      </c>
      <c r="C631" s="41">
        <v>5</v>
      </c>
      <c r="D631" s="42">
        <v>3</v>
      </c>
      <c r="E631" s="42">
        <v>-1</v>
      </c>
      <c r="F631" s="43">
        <v>5</v>
      </c>
      <c r="G631" s="43">
        <v>3</v>
      </c>
      <c r="H631" s="43">
        <v>-1</v>
      </c>
      <c r="I631" s="44">
        <v>5</v>
      </c>
      <c r="J631" s="44">
        <v>3</v>
      </c>
      <c r="K631" s="44">
        <v>-1</v>
      </c>
      <c r="L631" s="45">
        <v>5</v>
      </c>
      <c r="M631" s="45">
        <v>3</v>
      </c>
      <c r="N631" s="45">
        <v>-1</v>
      </c>
      <c r="O631" s="46">
        <v>5</v>
      </c>
      <c r="P631" s="46">
        <v>3</v>
      </c>
      <c r="Q631" s="46">
        <v>-1</v>
      </c>
    </row>
    <row r="632" spans="1:17" ht="15.75" customHeight="1" x14ac:dyDescent="0.35">
      <c r="A632" s="25">
        <f t="shared" si="12"/>
        <v>9</v>
      </c>
      <c r="B632" s="26" t="str">
        <f>VLOOKUP(A632,Banen!A$2:B$50,2,0)</f>
        <v>Tjur</v>
      </c>
      <c r="C632" s="41">
        <v>5</v>
      </c>
      <c r="D632" s="42">
        <v>3</v>
      </c>
      <c r="E632" s="42">
        <v>-1</v>
      </c>
      <c r="F632" s="43">
        <v>5</v>
      </c>
      <c r="G632" s="43">
        <v>3</v>
      </c>
      <c r="H632" s="43">
        <v>-1</v>
      </c>
      <c r="I632" s="44">
        <v>5</v>
      </c>
      <c r="J632" s="44">
        <v>3</v>
      </c>
      <c r="K632" s="44">
        <v>-1</v>
      </c>
      <c r="L632" s="45">
        <v>5</v>
      </c>
      <c r="M632" s="45">
        <v>3</v>
      </c>
      <c r="N632" s="45">
        <v>-1</v>
      </c>
      <c r="O632" s="46">
        <v>5</v>
      </c>
      <c r="P632" s="46">
        <v>3</v>
      </c>
      <c r="Q632" s="46">
        <v>-1</v>
      </c>
    </row>
    <row r="633" spans="1:17" ht="15.75" customHeight="1" x14ac:dyDescent="0.35">
      <c r="A633" s="25">
        <f t="shared" si="12"/>
        <v>10</v>
      </c>
      <c r="B633" s="26" t="str">
        <f>VLOOKUP(A633,Banen!A$2:B$50,2,0)</f>
        <v>Vaskebjørn</v>
      </c>
      <c r="C633" s="41">
        <v>5</v>
      </c>
      <c r="D633" s="42">
        <v>3</v>
      </c>
      <c r="E633" s="42">
        <v>-1</v>
      </c>
      <c r="F633" s="43">
        <v>5</v>
      </c>
      <c r="G633" s="43">
        <v>3</v>
      </c>
      <c r="H633" s="43">
        <v>-1</v>
      </c>
      <c r="I633" s="44">
        <v>5</v>
      </c>
      <c r="J633" s="44">
        <v>3</v>
      </c>
      <c r="K633" s="44">
        <v>-1</v>
      </c>
      <c r="L633" s="45">
        <v>5</v>
      </c>
      <c r="M633" s="45">
        <v>3</v>
      </c>
      <c r="N633" s="45">
        <v>-1</v>
      </c>
      <c r="O633" s="46">
        <v>5</v>
      </c>
      <c r="P633" s="46">
        <v>3</v>
      </c>
      <c r="Q633" s="46">
        <v>-1</v>
      </c>
    </row>
    <row r="634" spans="1:17" ht="15.75" customHeight="1" x14ac:dyDescent="0.35">
      <c r="A634" s="25">
        <f t="shared" si="12"/>
        <v>11</v>
      </c>
      <c r="B634" s="26" t="str">
        <f>VLOOKUP(A634,Banen!A$2:B$50,2,0)</f>
        <v>Kronhjort</v>
      </c>
      <c r="C634" s="41">
        <v>5</v>
      </c>
      <c r="D634" s="42">
        <v>3</v>
      </c>
      <c r="E634" s="42">
        <v>-1</v>
      </c>
      <c r="F634" s="43">
        <v>5</v>
      </c>
      <c r="G634" s="43">
        <v>3</v>
      </c>
      <c r="H634" s="43">
        <v>-1</v>
      </c>
      <c r="I634" s="44">
        <v>5</v>
      </c>
      <c r="J634" s="44">
        <v>3</v>
      </c>
      <c r="K634" s="44">
        <v>-1</v>
      </c>
      <c r="L634" s="45">
        <v>5</v>
      </c>
      <c r="M634" s="45">
        <v>3</v>
      </c>
      <c r="N634" s="45">
        <v>-1</v>
      </c>
      <c r="O634" s="46">
        <v>5</v>
      </c>
      <c r="P634" s="46">
        <v>3</v>
      </c>
      <c r="Q634" s="46">
        <v>-1</v>
      </c>
    </row>
    <row r="635" spans="1:17" ht="15.75" customHeight="1" x14ac:dyDescent="0.35">
      <c r="A635" s="25">
        <f t="shared" si="12"/>
        <v>12</v>
      </c>
      <c r="B635" s="26" t="str">
        <f>VLOOKUP(A635,Banen!A$2:B$50,2,0)</f>
        <v>Dåhjort</v>
      </c>
      <c r="C635" s="41">
        <v>5</v>
      </c>
      <c r="D635" s="42">
        <v>3</v>
      </c>
      <c r="E635" s="42">
        <v>-1</v>
      </c>
      <c r="F635" s="43">
        <v>5</v>
      </c>
      <c r="G635" s="43">
        <v>3</v>
      </c>
      <c r="H635" s="43">
        <v>-1</v>
      </c>
      <c r="I635" s="44">
        <v>5</v>
      </c>
      <c r="J635" s="44">
        <v>3</v>
      </c>
      <c r="K635" s="44">
        <v>-1</v>
      </c>
      <c r="L635" s="45">
        <v>5</v>
      </c>
      <c r="M635" s="45">
        <v>3</v>
      </c>
      <c r="N635" s="45">
        <v>-1</v>
      </c>
      <c r="O635" s="46">
        <v>5</v>
      </c>
      <c r="P635" s="46">
        <v>3</v>
      </c>
      <c r="Q635" s="46">
        <v>-1</v>
      </c>
    </row>
    <row r="636" spans="1:17" ht="15.75" customHeight="1" x14ac:dyDescent="0.35">
      <c r="A636" s="25">
        <f t="shared" si="12"/>
        <v>13</v>
      </c>
      <c r="B636" s="26" t="str">
        <f>VLOOKUP(A636,Banen!A$2:B$50,2,0)</f>
        <v>Stenbuk Brun</v>
      </c>
      <c r="C636" s="41">
        <v>5</v>
      </c>
      <c r="D636" s="42">
        <v>3</v>
      </c>
      <c r="E636" s="42">
        <v>-1</v>
      </c>
      <c r="F636" s="43">
        <v>5</v>
      </c>
      <c r="G636" s="43">
        <v>3</v>
      </c>
      <c r="H636" s="43">
        <v>-1</v>
      </c>
      <c r="I636" s="44">
        <v>5</v>
      </c>
      <c r="J636" s="44">
        <v>3</v>
      </c>
      <c r="K636" s="44">
        <v>-1</v>
      </c>
      <c r="L636" s="45">
        <v>5</v>
      </c>
      <c r="M636" s="45">
        <v>3</v>
      </c>
      <c r="N636" s="45">
        <v>-1</v>
      </c>
      <c r="O636" s="46">
        <v>5</v>
      </c>
      <c r="P636" s="46">
        <v>3</v>
      </c>
      <c r="Q636" s="46">
        <v>-1</v>
      </c>
    </row>
    <row r="637" spans="1:17" ht="15.75" customHeight="1" x14ac:dyDescent="0.35">
      <c r="A637" s="25">
        <f t="shared" si="12"/>
        <v>14</v>
      </c>
      <c r="B637" s="26" t="str">
        <f>VLOOKUP(A637,Banen!A$2:B$50,2,0)</f>
        <v>And</v>
      </c>
      <c r="C637" s="41">
        <v>5</v>
      </c>
      <c r="D637" s="42">
        <v>3</v>
      </c>
      <c r="E637" s="42">
        <v>-1</v>
      </c>
      <c r="F637" s="43">
        <v>5</v>
      </c>
      <c r="G637" s="43">
        <v>3</v>
      </c>
      <c r="H637" s="43">
        <v>-1</v>
      </c>
      <c r="I637" s="44">
        <v>5</v>
      </c>
      <c r="J637" s="44">
        <v>3</v>
      </c>
      <c r="K637" s="44">
        <v>-1</v>
      </c>
      <c r="L637" s="45">
        <v>5</v>
      </c>
      <c r="M637" s="45">
        <v>3</v>
      </c>
      <c r="N637" s="45">
        <v>-1</v>
      </c>
      <c r="O637" s="46">
        <v>5</v>
      </c>
      <c r="P637" s="46">
        <v>3</v>
      </c>
      <c r="Q637" s="46">
        <v>-1</v>
      </c>
    </row>
    <row r="638" spans="1:17" ht="15.75" customHeight="1" x14ac:dyDescent="0.35">
      <c r="A638" s="25">
        <f t="shared" si="12"/>
        <v>15</v>
      </c>
      <c r="B638" s="26" t="str">
        <f>VLOOKUP(A638,Banen!A$2:B$50,2,0)</f>
        <v>Kalkun</v>
      </c>
      <c r="C638" s="41">
        <v>5</v>
      </c>
      <c r="D638" s="42">
        <v>3</v>
      </c>
      <c r="E638" s="42">
        <v>-1</v>
      </c>
      <c r="F638" s="43">
        <v>5</v>
      </c>
      <c r="G638" s="43">
        <v>3</v>
      </c>
      <c r="H638" s="43">
        <v>-1</v>
      </c>
      <c r="I638" s="44">
        <v>5</v>
      </c>
      <c r="J638" s="44">
        <v>3</v>
      </c>
      <c r="K638" s="44">
        <v>-1</v>
      </c>
      <c r="L638" s="45">
        <v>5</v>
      </c>
      <c r="M638" s="45">
        <v>3</v>
      </c>
      <c r="N638" s="45">
        <v>-1</v>
      </c>
      <c r="O638" s="46">
        <v>5</v>
      </c>
      <c r="P638" s="46">
        <v>3</v>
      </c>
      <c r="Q638" s="46">
        <v>-1</v>
      </c>
    </row>
    <row r="639" spans="1:17" ht="15.75" customHeight="1" x14ac:dyDescent="0.35">
      <c r="A639" s="25">
        <f t="shared" si="12"/>
        <v>16</v>
      </c>
      <c r="B639" s="26" t="str">
        <f>VLOOKUP(A639,Banen!A$2:B$50,2,0)</f>
        <v>Orne</v>
      </c>
      <c r="C639" s="41">
        <v>5</v>
      </c>
      <c r="D639" s="42">
        <v>3</v>
      </c>
      <c r="E639" s="42">
        <v>-1</v>
      </c>
      <c r="F639" s="43">
        <v>5</v>
      </c>
      <c r="G639" s="43">
        <v>3</v>
      </c>
      <c r="H639" s="43">
        <v>-1</v>
      </c>
      <c r="I639" s="44">
        <v>5</v>
      </c>
      <c r="J639" s="44">
        <v>3</v>
      </c>
      <c r="K639" s="44">
        <v>-1</v>
      </c>
      <c r="L639" s="45">
        <v>5</v>
      </c>
      <c r="M639" s="45">
        <v>3</v>
      </c>
      <c r="N639" s="45">
        <v>-1</v>
      </c>
      <c r="O639" s="46">
        <v>5</v>
      </c>
      <c r="P639" s="46">
        <v>3</v>
      </c>
      <c r="Q639" s="46">
        <v>-1</v>
      </c>
    </row>
    <row r="640" spans="1:17" ht="15.75" customHeight="1" x14ac:dyDescent="0.35">
      <c r="A640" s="25">
        <f t="shared" si="12"/>
        <v>17</v>
      </c>
      <c r="B640" s="26" t="str">
        <f>VLOOKUP(A640,Banen!A$2:B$50,2,0)</f>
        <v>Gås</v>
      </c>
      <c r="C640" s="41">
        <v>5</v>
      </c>
      <c r="D640" s="42">
        <v>3</v>
      </c>
      <c r="E640" s="42">
        <v>-1</v>
      </c>
      <c r="F640" s="43">
        <v>5</v>
      </c>
      <c r="G640" s="43">
        <v>3</v>
      </c>
      <c r="H640" s="43">
        <v>-1</v>
      </c>
      <c r="I640" s="44">
        <v>5</v>
      </c>
      <c r="J640" s="44">
        <v>3</v>
      </c>
      <c r="K640" s="44">
        <v>-1</v>
      </c>
      <c r="L640" s="45">
        <v>5</v>
      </c>
      <c r="M640" s="45">
        <v>3</v>
      </c>
      <c r="N640" s="45">
        <v>-1</v>
      </c>
      <c r="O640" s="46">
        <v>5</v>
      </c>
      <c r="P640" s="46">
        <v>3</v>
      </c>
      <c r="Q640" s="46">
        <v>-1</v>
      </c>
    </row>
    <row r="641" spans="1:19" ht="15.75" customHeight="1" x14ac:dyDescent="0.35">
      <c r="A641" s="25">
        <f t="shared" si="12"/>
        <v>18</v>
      </c>
      <c r="B641" s="26" t="str">
        <f>VLOOKUP(A641,Banen!A$2:B$50,2,0)</f>
        <v>Stenbuk Hvid</v>
      </c>
      <c r="C641" s="41">
        <v>5</v>
      </c>
      <c r="D641" s="42">
        <v>3</v>
      </c>
      <c r="E641" s="42">
        <v>-1</v>
      </c>
      <c r="F641" s="43">
        <v>5</v>
      </c>
      <c r="G641" s="43">
        <v>3</v>
      </c>
      <c r="H641" s="43">
        <v>-1</v>
      </c>
      <c r="I641" s="44">
        <v>5</v>
      </c>
      <c r="J641" s="44">
        <v>3</v>
      </c>
      <c r="K641" s="44">
        <v>-1</v>
      </c>
      <c r="L641" s="45">
        <v>5</v>
      </c>
      <c r="M641" s="45">
        <v>3</v>
      </c>
      <c r="N641" s="45">
        <v>-1</v>
      </c>
      <c r="O641" s="46">
        <v>5</v>
      </c>
      <c r="P641" s="46">
        <v>3</v>
      </c>
      <c r="Q641" s="46">
        <v>-1</v>
      </c>
    </row>
    <row r="642" spans="1:19" ht="15.75" customHeight="1" x14ac:dyDescent="0.35">
      <c r="A642" s="25">
        <f t="shared" si="12"/>
        <v>19</v>
      </c>
      <c r="B642" s="26" t="str">
        <f>VLOOKUP(A642,Banen!A$2:B$50,2,0)</f>
        <v>Muflon</v>
      </c>
      <c r="C642" s="41">
        <v>5</v>
      </c>
      <c r="D642" s="42">
        <v>3</v>
      </c>
      <c r="E642" s="42">
        <v>-1</v>
      </c>
      <c r="F642" s="43">
        <v>5</v>
      </c>
      <c r="G642" s="43">
        <v>3</v>
      </c>
      <c r="H642" s="43">
        <v>-1</v>
      </c>
      <c r="I642" s="44">
        <v>5</v>
      </c>
      <c r="J642" s="44">
        <v>3</v>
      </c>
      <c r="K642" s="44">
        <v>-1</v>
      </c>
      <c r="L642" s="45">
        <v>5</v>
      </c>
      <c r="M642" s="45">
        <v>3</v>
      </c>
      <c r="N642" s="45">
        <v>-1</v>
      </c>
      <c r="O642" s="46">
        <v>5</v>
      </c>
      <c r="P642" s="46">
        <v>3</v>
      </c>
      <c r="Q642" s="46">
        <v>-1</v>
      </c>
    </row>
    <row r="643" spans="1:19" ht="15.75" customHeight="1" x14ac:dyDescent="0.35">
      <c r="A643" s="25">
        <f t="shared" si="12"/>
        <v>20</v>
      </c>
      <c r="B643" s="26" t="str">
        <f>VLOOKUP(A643,Banen!A$2:B$50,2,0)</f>
        <v>Rensdyr</v>
      </c>
      <c r="C643" s="41">
        <v>5</v>
      </c>
      <c r="D643" s="42">
        <v>3</v>
      </c>
      <c r="E643" s="42">
        <v>-1</v>
      </c>
      <c r="F643" s="43">
        <v>5</v>
      </c>
      <c r="G643" s="43">
        <v>3</v>
      </c>
      <c r="H643" s="43">
        <v>-1</v>
      </c>
      <c r="I643" s="44">
        <v>5</v>
      </c>
      <c r="J643" s="44">
        <v>3</v>
      </c>
      <c r="K643" s="44">
        <v>-1</v>
      </c>
      <c r="L643" s="45">
        <v>5</v>
      </c>
      <c r="M643" s="45">
        <v>3</v>
      </c>
      <c r="N643" s="45">
        <v>-1</v>
      </c>
      <c r="O643" s="46">
        <v>5</v>
      </c>
      <c r="P643" s="46">
        <v>3</v>
      </c>
      <c r="Q643" s="46">
        <v>-1</v>
      </c>
    </row>
    <row r="644" spans="1:19" ht="15.75" customHeight="1" x14ac:dyDescent="0.35">
      <c r="A644" s="25">
        <f t="shared" si="12"/>
        <v>21</v>
      </c>
      <c r="B644" s="26" t="str">
        <f>VLOOKUP(A644,Banen!A$2:B$50,2,0)</f>
        <v>Kok</v>
      </c>
      <c r="C644" s="41">
        <v>5</v>
      </c>
      <c r="D644" s="42">
        <v>3</v>
      </c>
      <c r="E644" s="42">
        <v>-1</v>
      </c>
      <c r="F644" s="43">
        <v>5</v>
      </c>
      <c r="G644" s="43">
        <v>3</v>
      </c>
      <c r="H644" s="43">
        <v>-1</v>
      </c>
      <c r="I644" s="44">
        <v>5</v>
      </c>
      <c r="J644" s="44">
        <v>3</v>
      </c>
      <c r="K644" s="44">
        <v>-1</v>
      </c>
      <c r="L644" s="45">
        <v>5</v>
      </c>
      <c r="M644" s="45">
        <v>3</v>
      </c>
      <c r="N644" s="45">
        <v>-1</v>
      </c>
      <c r="O644" s="46">
        <v>5</v>
      </c>
      <c r="P644" s="46">
        <v>3</v>
      </c>
      <c r="Q644" s="46">
        <v>-1</v>
      </c>
    </row>
    <row r="645" spans="1:19" ht="15.75" customHeight="1" x14ac:dyDescent="0.35">
      <c r="A645" s="25">
        <f t="shared" si="12"/>
        <v>22</v>
      </c>
      <c r="B645" s="26" t="str">
        <f>VLOOKUP(A645,Banen!A$2:B$50,2,0)</f>
        <v>Bæver</v>
      </c>
      <c r="C645" s="41">
        <v>5</v>
      </c>
      <c r="D645" s="42">
        <v>3</v>
      </c>
      <c r="E645" s="42">
        <v>-1</v>
      </c>
      <c r="F645" s="43">
        <v>5</v>
      </c>
      <c r="G645" s="43">
        <v>3</v>
      </c>
      <c r="H645" s="43">
        <v>-1</v>
      </c>
      <c r="I645" s="44">
        <v>5</v>
      </c>
      <c r="J645" s="44">
        <v>3</v>
      </c>
      <c r="K645" s="44">
        <v>-1</v>
      </c>
      <c r="L645" s="45">
        <v>5</v>
      </c>
      <c r="M645" s="45">
        <v>3</v>
      </c>
      <c r="N645" s="45">
        <v>-1</v>
      </c>
      <c r="O645" s="46">
        <v>5</v>
      </c>
      <c r="P645" s="46">
        <v>3</v>
      </c>
      <c r="Q645" s="46">
        <v>-1</v>
      </c>
    </row>
    <row r="646" spans="1:19" ht="15.75" customHeight="1" x14ac:dyDescent="0.35">
      <c r="A646" s="25">
        <f t="shared" si="12"/>
        <v>23</v>
      </c>
      <c r="B646" s="26" t="str">
        <f>VLOOKUP(A646,Banen!A$2:B$50,2,0)</f>
        <v>Ulv</v>
      </c>
      <c r="C646" s="41">
        <v>5</v>
      </c>
      <c r="D646" s="42">
        <v>3</v>
      </c>
      <c r="E646" s="42">
        <v>-1</v>
      </c>
      <c r="F646" s="43">
        <v>5</v>
      </c>
      <c r="G646" s="43">
        <v>3</v>
      </c>
      <c r="H646" s="43">
        <v>-1</v>
      </c>
      <c r="I646" s="44">
        <v>5</v>
      </c>
      <c r="J646" s="44">
        <v>3</v>
      </c>
      <c r="K646" s="44">
        <v>-1</v>
      </c>
      <c r="L646" s="45">
        <v>5</v>
      </c>
      <c r="M646" s="45">
        <v>3</v>
      </c>
      <c r="N646" s="45">
        <v>-1</v>
      </c>
      <c r="O646" s="46">
        <v>5</v>
      </c>
      <c r="P646" s="46">
        <v>3</v>
      </c>
      <c r="Q646" s="46">
        <v>-1</v>
      </c>
    </row>
    <row r="647" spans="1:19" ht="15.75" customHeight="1" x14ac:dyDescent="0.35">
      <c r="A647" s="25">
        <f t="shared" si="12"/>
        <v>24</v>
      </c>
      <c r="B647" s="26" t="str">
        <f>VLOOKUP(A647,Banen!A$2:B$50,2,0)</f>
        <v>Grævling</v>
      </c>
      <c r="C647" s="41">
        <v>5</v>
      </c>
      <c r="D647" s="42">
        <v>3</v>
      </c>
      <c r="E647" s="42">
        <v>-1</v>
      </c>
      <c r="F647" s="43">
        <v>5</v>
      </c>
      <c r="G647" s="43">
        <v>3</v>
      </c>
      <c r="H647" s="43">
        <v>-1</v>
      </c>
      <c r="I647" s="44">
        <v>5</v>
      </c>
      <c r="J647" s="44">
        <v>3</v>
      </c>
      <c r="K647" s="44">
        <v>-1</v>
      </c>
      <c r="L647" s="45">
        <v>5</v>
      </c>
      <c r="M647" s="45">
        <v>3</v>
      </c>
      <c r="N647" s="45">
        <v>-1</v>
      </c>
      <c r="O647" s="46">
        <v>5</v>
      </c>
      <c r="P647" s="46">
        <v>3</v>
      </c>
      <c r="Q647" s="46">
        <v>-1</v>
      </c>
    </row>
    <row r="648" spans="1:19" ht="15.75" customHeight="1" x14ac:dyDescent="0.35">
      <c r="A648" s="25">
        <f t="shared" si="12"/>
        <v>25</v>
      </c>
      <c r="B648" s="26" t="str">
        <f>VLOOKUP(A648,Banen!A$2:B$50,2,0)</f>
        <v>Urfugl</v>
      </c>
      <c r="C648" s="41">
        <v>5</v>
      </c>
      <c r="D648" s="42">
        <v>3</v>
      </c>
      <c r="E648" s="42">
        <v>-1</v>
      </c>
      <c r="F648" s="43">
        <v>5</v>
      </c>
      <c r="G648" s="43">
        <v>3</v>
      </c>
      <c r="H648" s="43">
        <v>-1</v>
      </c>
      <c r="I648" s="44">
        <v>5</v>
      </c>
      <c r="J648" s="44">
        <v>3</v>
      </c>
      <c r="K648" s="44">
        <v>-1</v>
      </c>
      <c r="L648" s="45">
        <v>5</v>
      </c>
      <c r="M648" s="45">
        <v>3</v>
      </c>
      <c r="N648" s="45">
        <v>-1</v>
      </c>
      <c r="O648" s="46">
        <v>5</v>
      </c>
      <c r="P648" s="46">
        <v>3</v>
      </c>
      <c r="Q648" s="46">
        <v>-1</v>
      </c>
    </row>
    <row r="649" spans="1:19" ht="15.75" customHeight="1" x14ac:dyDescent="0.35">
      <c r="A649" s="25">
        <f t="shared" si="12"/>
        <v>26</v>
      </c>
      <c r="B649" s="26" t="str">
        <f>VLOOKUP(A649,Banen!A$2:B$50,2,0)</f>
        <v>Odder</v>
      </c>
      <c r="C649" s="41">
        <v>5</v>
      </c>
      <c r="D649" s="42">
        <v>3</v>
      </c>
      <c r="E649" s="42">
        <v>-1</v>
      </c>
      <c r="F649" s="43">
        <v>5</v>
      </c>
      <c r="G649" s="43">
        <v>3</v>
      </c>
      <c r="H649" s="43">
        <v>-1</v>
      </c>
      <c r="I649" s="44">
        <v>5</v>
      </c>
      <c r="J649" s="44">
        <v>3</v>
      </c>
      <c r="K649" s="44">
        <v>-1</v>
      </c>
      <c r="L649" s="45">
        <v>5</v>
      </c>
      <c r="M649" s="45">
        <v>3</v>
      </c>
      <c r="N649" s="45">
        <v>-1</v>
      </c>
      <c r="O649" s="46">
        <v>5</v>
      </c>
      <c r="P649" s="46">
        <v>3</v>
      </c>
      <c r="Q649" s="46">
        <v>-1</v>
      </c>
    </row>
    <row r="650" spans="1:19" ht="15.75" customHeight="1" x14ac:dyDescent="0.35">
      <c r="A650" s="25">
        <f t="shared" si="12"/>
        <v>27</v>
      </c>
      <c r="B650" s="26" t="str">
        <f>VLOOKUP(A650,Banen!A$2:B$50,2,0)</f>
        <v>Rå</v>
      </c>
      <c r="C650" s="41">
        <v>5</v>
      </c>
      <c r="D650" s="42">
        <v>3</v>
      </c>
      <c r="E650" s="42">
        <v>-1</v>
      </c>
      <c r="F650" s="43">
        <v>5</v>
      </c>
      <c r="G650" s="43">
        <v>3</v>
      </c>
      <c r="H650" s="43">
        <v>-1</v>
      </c>
      <c r="I650" s="44">
        <v>5</v>
      </c>
      <c r="J650" s="44">
        <v>3</v>
      </c>
      <c r="K650" s="44">
        <v>-1</v>
      </c>
      <c r="L650" s="45">
        <v>5</v>
      </c>
      <c r="M650" s="45">
        <v>3</v>
      </c>
      <c r="N650" s="45">
        <v>-1</v>
      </c>
      <c r="O650" s="46">
        <v>5</v>
      </c>
      <c r="P650" s="46">
        <v>3</v>
      </c>
      <c r="Q650" s="46">
        <v>-1</v>
      </c>
    </row>
    <row r="651" spans="1:19" ht="15.75" customHeight="1" x14ac:dyDescent="0.35">
      <c r="A651" s="25">
        <f t="shared" si="12"/>
        <v>28</v>
      </c>
      <c r="B651" s="26" t="str">
        <f>VLOOKUP(A651,Banen!A$2:B$50,2,0)</f>
        <v>Ræv</v>
      </c>
      <c r="C651" s="41">
        <v>5</v>
      </c>
      <c r="D651" s="42">
        <v>3</v>
      </c>
      <c r="E651" s="42">
        <v>-1</v>
      </c>
      <c r="F651" s="43">
        <v>5</v>
      </c>
      <c r="G651" s="43">
        <v>3</v>
      </c>
      <c r="H651" s="43">
        <v>-1</v>
      </c>
      <c r="I651" s="44">
        <v>5</v>
      </c>
      <c r="J651" s="44">
        <v>3</v>
      </c>
      <c r="K651" s="44">
        <v>-1</v>
      </c>
      <c r="L651" s="45">
        <v>5</v>
      </c>
      <c r="M651" s="45">
        <v>3</v>
      </c>
      <c r="N651" s="45">
        <v>-1</v>
      </c>
      <c r="O651" s="46">
        <v>5</v>
      </c>
      <c r="P651" s="46">
        <v>3</v>
      </c>
      <c r="Q651" s="46">
        <v>-1</v>
      </c>
    </row>
    <row r="652" spans="1:19" ht="15.75" customHeight="1" x14ac:dyDescent="0.35">
      <c r="A652" s="25">
        <f t="shared" si="12"/>
        <v>29</v>
      </c>
      <c r="B652" s="26" t="str">
        <f>VLOOKUP(A652,Banen!A$2:B$50,2,0)</f>
        <v>Hare</v>
      </c>
      <c r="C652" s="65">
        <v>5</v>
      </c>
      <c r="D652" s="66">
        <v>3</v>
      </c>
      <c r="E652" s="66">
        <v>-1</v>
      </c>
      <c r="F652" s="67">
        <v>5</v>
      </c>
      <c r="G652" s="67">
        <v>3</v>
      </c>
      <c r="H652" s="67">
        <v>-1</v>
      </c>
      <c r="I652" s="68">
        <v>5</v>
      </c>
      <c r="J652" s="68">
        <v>3</v>
      </c>
      <c r="K652" s="68">
        <v>-1</v>
      </c>
      <c r="L652" s="69">
        <v>5</v>
      </c>
      <c r="M652" s="69">
        <v>3</v>
      </c>
      <c r="N652" s="69">
        <v>-1</v>
      </c>
      <c r="O652" s="70">
        <v>5</v>
      </c>
      <c r="P652" s="70">
        <v>3</v>
      </c>
      <c r="Q652" s="70">
        <v>-1</v>
      </c>
    </row>
    <row r="653" spans="1:19" ht="15.75" customHeight="1" x14ac:dyDescent="0.35">
      <c r="A653" s="25">
        <f t="shared" si="12"/>
        <v>30</v>
      </c>
      <c r="B653" s="26" t="str">
        <f>VLOOKUP(A653,Banen!A$2:B$50,2,0)</f>
        <v>Løbene Gris</v>
      </c>
      <c r="C653" s="59">
        <v>5</v>
      </c>
      <c r="D653" s="59">
        <v>3</v>
      </c>
      <c r="E653" s="59">
        <v>-1</v>
      </c>
      <c r="F653" s="60">
        <v>5</v>
      </c>
      <c r="G653" s="60">
        <v>3</v>
      </c>
      <c r="H653" s="60">
        <v>-1</v>
      </c>
      <c r="I653" s="61">
        <v>5</v>
      </c>
      <c r="J653" s="61">
        <v>3</v>
      </c>
      <c r="K653" s="61">
        <v>-1</v>
      </c>
      <c r="L653" s="62">
        <v>5</v>
      </c>
      <c r="M653" s="62">
        <v>3</v>
      </c>
      <c r="N653" s="62">
        <v>-1</v>
      </c>
      <c r="O653" s="63">
        <v>5</v>
      </c>
      <c r="P653" s="63">
        <v>3</v>
      </c>
      <c r="Q653" s="63">
        <v>-1</v>
      </c>
    </row>
    <row r="654" spans="1:19" ht="15.75" customHeight="1" x14ac:dyDescent="0.35">
      <c r="C654" s="27"/>
      <c r="D654" s="27"/>
      <c r="E654" s="27"/>
      <c r="F654" s="27"/>
    </row>
    <row r="656" spans="1:19" ht="15.75" customHeight="1" x14ac:dyDescent="0.35">
      <c r="B656" s="28" t="s">
        <v>63</v>
      </c>
      <c r="C656" s="83"/>
      <c r="D656" s="29"/>
      <c r="E656" s="30"/>
      <c r="F656" s="102"/>
      <c r="G656" s="103"/>
      <c r="H656" s="104"/>
      <c r="I656" s="102"/>
      <c r="J656" s="103"/>
      <c r="K656" s="104"/>
      <c r="L656" s="102"/>
      <c r="M656" s="103"/>
      <c r="N656" s="104"/>
      <c r="O656" s="102"/>
      <c r="P656" s="103"/>
      <c r="Q656" s="104"/>
      <c r="R656" s="105" t="str">
        <f>Startliste!A4</f>
        <v>JLT 22796394</v>
      </c>
      <c r="S656" s="106"/>
    </row>
    <row r="657" spans="1:19" ht="15.75" customHeight="1" x14ac:dyDescent="0.35">
      <c r="B657" s="28" t="s">
        <v>64</v>
      </c>
      <c r="C657" s="83"/>
      <c r="D657" s="29"/>
      <c r="E657" s="30"/>
      <c r="F657" s="102"/>
      <c r="G657" s="103"/>
      <c r="H657" s="104"/>
      <c r="I657" s="102"/>
      <c r="J657" s="103"/>
      <c r="K657" s="104"/>
      <c r="L657" s="102"/>
      <c r="M657" s="103"/>
      <c r="N657" s="104"/>
      <c r="O657" s="102"/>
      <c r="P657" s="103"/>
      <c r="Q657" s="104"/>
      <c r="R657" s="106"/>
      <c r="S657" s="106"/>
    </row>
    <row r="658" spans="1:19" ht="15.75" customHeight="1" x14ac:dyDescent="0.35">
      <c r="B658" s="28" t="s">
        <v>65</v>
      </c>
      <c r="C658" s="83"/>
      <c r="D658" s="31"/>
      <c r="E658" s="30"/>
      <c r="F658" s="102"/>
      <c r="G658" s="103"/>
      <c r="H658" s="104"/>
      <c r="I658" s="102"/>
      <c r="J658" s="103"/>
      <c r="K658" s="104"/>
      <c r="L658" s="102"/>
      <c r="M658" s="103"/>
      <c r="N658" s="104"/>
      <c r="O658" s="102"/>
      <c r="P658" s="103"/>
      <c r="Q658" s="104"/>
      <c r="R658" s="106"/>
      <c r="S658" s="106"/>
    </row>
    <row r="659" spans="1:19" ht="15.75" customHeight="1" x14ac:dyDescent="0.35">
      <c r="B659" s="2"/>
      <c r="C659" s="2"/>
      <c r="D659" s="2"/>
      <c r="E659" s="2"/>
      <c r="F659" s="2"/>
      <c r="G659" s="2"/>
      <c r="H659" s="2"/>
      <c r="I659" s="2"/>
      <c r="J659" s="2"/>
      <c r="K659" s="2"/>
      <c r="L659" s="2"/>
      <c r="M659" s="2"/>
      <c r="N659" s="2"/>
      <c r="O659" s="2"/>
      <c r="P659" s="2"/>
      <c r="Q659" s="2"/>
      <c r="R659" s="106"/>
      <c r="S659" s="106"/>
    </row>
    <row r="660" spans="1:19" ht="15.75" customHeight="1" x14ac:dyDescent="0.35">
      <c r="B660" s="28" t="s">
        <v>66</v>
      </c>
      <c r="C660" s="102"/>
      <c r="D660" s="103"/>
      <c r="E660" s="104"/>
      <c r="F660" s="102"/>
      <c r="G660" s="103"/>
      <c r="H660" s="104"/>
      <c r="I660" s="102"/>
      <c r="J660" s="103"/>
      <c r="K660" s="104"/>
      <c r="L660" s="102"/>
      <c r="M660" s="103"/>
      <c r="N660" s="104"/>
      <c r="O660" s="102"/>
      <c r="P660" s="103"/>
      <c r="Q660" s="104"/>
      <c r="R660" s="106"/>
      <c r="S660" s="106"/>
    </row>
    <row r="664" spans="1:19" ht="15.75" customHeight="1" x14ac:dyDescent="0.35">
      <c r="A664" s="108" t="s">
        <v>69</v>
      </c>
      <c r="B664" s="109"/>
      <c r="C664" s="109"/>
      <c r="D664" s="109"/>
      <c r="E664" s="109"/>
      <c r="F664" s="109"/>
      <c r="G664" s="109"/>
      <c r="H664" s="109"/>
      <c r="I664" s="109"/>
      <c r="J664" s="109"/>
      <c r="K664" s="109"/>
      <c r="L664" s="109"/>
    </row>
    <row r="665" spans="1:19" ht="15.75" customHeight="1" x14ac:dyDescent="0.35">
      <c r="A665" s="109"/>
      <c r="B665" s="109"/>
      <c r="C665" s="109"/>
      <c r="D665" s="109"/>
      <c r="E665" s="109"/>
      <c r="F665" s="109"/>
      <c r="G665" s="109"/>
      <c r="H665" s="109"/>
      <c r="I665" s="109"/>
      <c r="J665" s="109"/>
      <c r="K665" s="109"/>
      <c r="L665" s="109"/>
    </row>
    <row r="666" spans="1:19" ht="15.75" customHeight="1" x14ac:dyDescent="0.35">
      <c r="A666" s="108" t="s">
        <v>70</v>
      </c>
      <c r="B666" s="109"/>
      <c r="C666" s="109"/>
      <c r="D666" s="109"/>
      <c r="E666" s="109"/>
      <c r="F666" s="109"/>
      <c r="G666" s="109"/>
      <c r="H666" s="109"/>
      <c r="I666" s="109"/>
      <c r="J666" s="109"/>
      <c r="K666" s="109"/>
      <c r="L666" s="109"/>
    </row>
    <row r="667" spans="1:19" ht="15.75" customHeight="1" x14ac:dyDescent="0.35">
      <c r="A667" s="109"/>
      <c r="B667" s="109"/>
      <c r="C667" s="109"/>
      <c r="D667" s="109"/>
      <c r="E667" s="109"/>
      <c r="F667" s="109"/>
      <c r="G667" s="109"/>
      <c r="H667" s="109"/>
      <c r="I667" s="109"/>
      <c r="J667" s="109"/>
      <c r="K667" s="109"/>
      <c r="L667" s="109"/>
    </row>
    <row r="668" spans="1:19" ht="15.75" customHeight="1" x14ac:dyDescent="0.55000000000000004">
      <c r="A668" s="87"/>
      <c r="B668" s="87"/>
      <c r="C668" s="87"/>
      <c r="D668" s="87"/>
      <c r="E668" s="87"/>
      <c r="F668" s="87"/>
      <c r="G668" s="87"/>
      <c r="H668" s="87"/>
      <c r="I668" s="87"/>
      <c r="J668" s="87"/>
      <c r="K668" s="87"/>
      <c r="L668" s="87"/>
    </row>
    <row r="670" spans="1:19" ht="15.75" customHeight="1" x14ac:dyDescent="0.35">
      <c r="B670" s="3" t="s">
        <v>60</v>
      </c>
    </row>
    <row r="671" spans="1:19" ht="15.75" customHeight="1" x14ac:dyDescent="0.35">
      <c r="B671" s="3">
        <f>B620+1</f>
        <v>14</v>
      </c>
    </row>
    <row r="672" spans="1:19" ht="15.75" customHeight="1" x14ac:dyDescent="0.35">
      <c r="A672" s="22"/>
      <c r="B672" s="23"/>
      <c r="C672" s="99">
        <f>Startliste!C68</f>
        <v>66</v>
      </c>
      <c r="D672" s="99"/>
      <c r="E672" s="99"/>
      <c r="F672" s="99">
        <f>Startliste!C69</f>
        <v>67</v>
      </c>
      <c r="G672" s="99"/>
      <c r="H672" s="99"/>
      <c r="I672" s="99">
        <f>Startliste!C70</f>
        <v>68</v>
      </c>
      <c r="J672" s="99"/>
      <c r="K672" s="99"/>
      <c r="L672" s="99">
        <f>Startliste!C71</f>
        <v>69</v>
      </c>
      <c r="M672" s="99"/>
      <c r="N672" s="99"/>
      <c r="O672" s="99">
        <f>Startliste!C72</f>
        <v>70</v>
      </c>
      <c r="P672" s="99"/>
      <c r="Q672" s="99"/>
    </row>
    <row r="673" spans="1:19" ht="15.75" customHeight="1" x14ac:dyDescent="0.35">
      <c r="A673" s="22"/>
      <c r="B673" s="23"/>
      <c r="C673" s="100">
        <f>Startliste!D68</f>
        <v>0</v>
      </c>
      <c r="D673" s="100"/>
      <c r="E673" s="100"/>
      <c r="F673" s="100">
        <f>Startliste!D69</f>
        <v>0</v>
      </c>
      <c r="G673" s="100"/>
      <c r="H673" s="100"/>
      <c r="I673" s="100">
        <f>Startliste!D70</f>
        <v>0</v>
      </c>
      <c r="J673" s="100"/>
      <c r="K673" s="100"/>
      <c r="L673" s="100">
        <f>Startliste!D71</f>
        <v>0</v>
      </c>
      <c r="M673" s="100"/>
      <c r="N673" s="100"/>
      <c r="O673" s="100">
        <f>Startliste!D72</f>
        <v>0</v>
      </c>
      <c r="P673" s="100"/>
      <c r="Q673" s="100"/>
    </row>
    <row r="674" spans="1:19" ht="15.75" customHeight="1" x14ac:dyDescent="0.35">
      <c r="A674" s="85" t="s">
        <v>67</v>
      </c>
      <c r="B674" s="24" t="s">
        <v>68</v>
      </c>
      <c r="C674" s="101"/>
      <c r="D674" s="101"/>
      <c r="E674" s="101"/>
      <c r="F674" s="101"/>
      <c r="G674" s="101"/>
      <c r="H674" s="101"/>
      <c r="I674" s="101"/>
      <c r="J674" s="101"/>
      <c r="K674" s="101"/>
      <c r="L674" s="101"/>
      <c r="M674" s="101"/>
      <c r="N674" s="101"/>
      <c r="O674" s="101"/>
      <c r="P674" s="101"/>
      <c r="Q674" s="101"/>
      <c r="R674" s="5"/>
      <c r="S674" s="2"/>
    </row>
    <row r="675" spans="1:19" ht="15.75" customHeight="1" x14ac:dyDescent="0.35">
      <c r="A675" s="25">
        <v>1</v>
      </c>
      <c r="B675" s="26" t="str">
        <f>VLOOKUP(A675,Banen!A$2:B$50,2,0)</f>
        <v>Muflon</v>
      </c>
      <c r="C675" s="59">
        <v>5</v>
      </c>
      <c r="D675" s="59">
        <v>3</v>
      </c>
      <c r="E675" s="59">
        <v>-1</v>
      </c>
      <c r="F675" s="60">
        <v>5</v>
      </c>
      <c r="G675" s="60">
        <v>3</v>
      </c>
      <c r="H675" s="60">
        <v>-1</v>
      </c>
      <c r="I675" s="61">
        <v>5</v>
      </c>
      <c r="J675" s="61">
        <v>3</v>
      </c>
      <c r="K675" s="61">
        <v>-1</v>
      </c>
      <c r="L675" s="62">
        <v>5</v>
      </c>
      <c r="M675" s="62">
        <v>3</v>
      </c>
      <c r="N675" s="62">
        <v>-1</v>
      </c>
      <c r="O675" s="63">
        <v>5</v>
      </c>
      <c r="P675" s="63">
        <v>3</v>
      </c>
      <c r="Q675" s="63">
        <v>-1</v>
      </c>
    </row>
    <row r="676" spans="1:19" ht="15.75" customHeight="1" x14ac:dyDescent="0.35">
      <c r="A676" s="25">
        <f>A675+1</f>
        <v>2</v>
      </c>
      <c r="B676" s="26" t="str">
        <f>VLOOKUP(A676,Banen!A$2:B$50,2,0)</f>
        <v>Kok</v>
      </c>
      <c r="C676" s="53">
        <v>5</v>
      </c>
      <c r="D676" s="54">
        <v>3</v>
      </c>
      <c r="E676" s="54">
        <v>-1</v>
      </c>
      <c r="F676" s="55">
        <v>5</v>
      </c>
      <c r="G676" s="55">
        <v>3</v>
      </c>
      <c r="H676" s="55">
        <v>-1</v>
      </c>
      <c r="I676" s="56">
        <v>5</v>
      </c>
      <c r="J676" s="56">
        <v>3</v>
      </c>
      <c r="K676" s="56">
        <v>-1</v>
      </c>
      <c r="L676" s="57">
        <v>5</v>
      </c>
      <c r="M676" s="57">
        <v>3</v>
      </c>
      <c r="N676" s="57">
        <v>-1</v>
      </c>
      <c r="O676" s="58">
        <v>5</v>
      </c>
      <c r="P676" s="58">
        <v>3</v>
      </c>
      <c r="Q676" s="58">
        <v>-1</v>
      </c>
    </row>
    <row r="677" spans="1:19" ht="15.75" customHeight="1" x14ac:dyDescent="0.35">
      <c r="A677" s="25">
        <f t="shared" ref="A677:A704" si="13">A676+1</f>
        <v>3</v>
      </c>
      <c r="B677" s="26" t="str">
        <f>VLOOKUP(A677,Banen!A$2:B$50,2,0)</f>
        <v>Jærv</v>
      </c>
      <c r="C677" s="41">
        <v>5</v>
      </c>
      <c r="D677" s="42">
        <v>3</v>
      </c>
      <c r="E677" s="42">
        <v>-1</v>
      </c>
      <c r="F677" s="43">
        <v>5</v>
      </c>
      <c r="G677" s="43">
        <v>3</v>
      </c>
      <c r="H677" s="43">
        <v>-1</v>
      </c>
      <c r="I677" s="44">
        <v>5</v>
      </c>
      <c r="J677" s="44">
        <v>3</v>
      </c>
      <c r="K677" s="44">
        <v>-1</v>
      </c>
      <c r="L677" s="45">
        <v>5</v>
      </c>
      <c r="M677" s="45">
        <v>3</v>
      </c>
      <c r="N677" s="45">
        <v>-1</v>
      </c>
      <c r="O677" s="46">
        <v>5</v>
      </c>
      <c r="P677" s="46">
        <v>3</v>
      </c>
      <c r="Q677" s="46">
        <v>-1</v>
      </c>
    </row>
    <row r="678" spans="1:19" ht="15.75" customHeight="1" x14ac:dyDescent="0.35">
      <c r="A678" s="25">
        <f t="shared" si="13"/>
        <v>4</v>
      </c>
      <c r="B678" s="26" t="str">
        <f>VLOOKUP(A678,Banen!A$2:B$50,2,0)</f>
        <v>Mårhund</v>
      </c>
      <c r="C678" s="41">
        <v>5</v>
      </c>
      <c r="D678" s="42">
        <v>3</v>
      </c>
      <c r="E678" s="42">
        <v>-1</v>
      </c>
      <c r="F678" s="43">
        <v>5</v>
      </c>
      <c r="G678" s="43">
        <v>3</v>
      </c>
      <c r="H678" s="43">
        <v>-1</v>
      </c>
      <c r="I678" s="44">
        <v>5</v>
      </c>
      <c r="J678" s="44">
        <v>3</v>
      </c>
      <c r="K678" s="44">
        <v>-1</v>
      </c>
      <c r="L678" s="45">
        <v>5</v>
      </c>
      <c r="M678" s="45">
        <v>3</v>
      </c>
      <c r="N678" s="45">
        <v>-1</v>
      </c>
      <c r="O678" s="46">
        <v>5</v>
      </c>
      <c r="P678" s="46">
        <v>3</v>
      </c>
      <c r="Q678" s="46">
        <v>-1</v>
      </c>
    </row>
    <row r="679" spans="1:19" ht="15.75" customHeight="1" x14ac:dyDescent="0.35">
      <c r="A679" s="25">
        <f t="shared" si="13"/>
        <v>5</v>
      </c>
      <c r="B679" s="26" t="str">
        <f>VLOOKUP(A679,Banen!A$2:B$50,2,0)</f>
        <v>Bæver</v>
      </c>
      <c r="C679" s="41">
        <v>5</v>
      </c>
      <c r="D679" s="42">
        <v>3</v>
      </c>
      <c r="E679" s="42">
        <v>-1</v>
      </c>
      <c r="F679" s="43">
        <v>5</v>
      </c>
      <c r="G679" s="43">
        <v>3</v>
      </c>
      <c r="H679" s="43">
        <v>-1</v>
      </c>
      <c r="I679" s="44">
        <v>5</v>
      </c>
      <c r="J679" s="44">
        <v>3</v>
      </c>
      <c r="K679" s="44">
        <v>-1</v>
      </c>
      <c r="L679" s="45">
        <v>5</v>
      </c>
      <c r="M679" s="45">
        <v>3</v>
      </c>
      <c r="N679" s="45">
        <v>-1</v>
      </c>
      <c r="O679" s="46">
        <v>5</v>
      </c>
      <c r="P679" s="46">
        <v>3</v>
      </c>
      <c r="Q679" s="46">
        <v>-1</v>
      </c>
    </row>
    <row r="680" spans="1:19" ht="15.75" customHeight="1" x14ac:dyDescent="0.35">
      <c r="A680" s="25">
        <f t="shared" si="13"/>
        <v>6</v>
      </c>
      <c r="B680" s="26" t="str">
        <f>VLOOKUP(A680,Banen!A$2:B$50,2,0)</f>
        <v>Buk</v>
      </c>
      <c r="C680" s="41">
        <v>5</v>
      </c>
      <c r="D680" s="42">
        <v>3</v>
      </c>
      <c r="E680" s="42">
        <v>-1</v>
      </c>
      <c r="F680" s="43">
        <v>5</v>
      </c>
      <c r="G680" s="43">
        <v>3</v>
      </c>
      <c r="H680" s="43">
        <v>-1</v>
      </c>
      <c r="I680" s="44">
        <v>5</v>
      </c>
      <c r="J680" s="44">
        <v>3</v>
      </c>
      <c r="K680" s="44">
        <v>-1</v>
      </c>
      <c r="L680" s="45">
        <v>5</v>
      </c>
      <c r="M680" s="45">
        <v>3</v>
      </c>
      <c r="N680" s="45">
        <v>-1</v>
      </c>
      <c r="O680" s="46">
        <v>5</v>
      </c>
      <c r="P680" s="46">
        <v>3</v>
      </c>
      <c r="Q680" s="46">
        <v>-1</v>
      </c>
    </row>
    <row r="681" spans="1:19" ht="15.75" customHeight="1" x14ac:dyDescent="0.35">
      <c r="A681" s="25">
        <f t="shared" si="13"/>
        <v>7</v>
      </c>
      <c r="B681" s="26" t="str">
        <f>VLOOKUP(A681,Banen!A$2:B$50,2,0)</f>
        <v>Gimse</v>
      </c>
      <c r="C681" s="41">
        <v>5</v>
      </c>
      <c r="D681" s="42">
        <v>3</v>
      </c>
      <c r="E681" s="42">
        <v>-1</v>
      </c>
      <c r="F681" s="43">
        <v>5</v>
      </c>
      <c r="G681" s="43">
        <v>3</v>
      </c>
      <c r="H681" s="43">
        <v>-1</v>
      </c>
      <c r="I681" s="44">
        <v>5</v>
      </c>
      <c r="J681" s="44">
        <v>3</v>
      </c>
      <c r="K681" s="44">
        <v>-1</v>
      </c>
      <c r="L681" s="45">
        <v>5</v>
      </c>
      <c r="M681" s="45">
        <v>3</v>
      </c>
      <c r="N681" s="45">
        <v>-1</v>
      </c>
      <c r="O681" s="46">
        <v>5</v>
      </c>
      <c r="P681" s="46">
        <v>3</v>
      </c>
      <c r="Q681" s="46">
        <v>-1</v>
      </c>
    </row>
    <row r="682" spans="1:19" ht="15.75" customHeight="1" x14ac:dyDescent="0.35">
      <c r="A682" s="25">
        <f t="shared" si="13"/>
        <v>8</v>
      </c>
      <c r="B682" s="26" t="str">
        <f>VLOOKUP(A682,Banen!A$2:B$50,2,0)</f>
        <v>Ræv</v>
      </c>
      <c r="C682" s="41">
        <v>5</v>
      </c>
      <c r="D682" s="42">
        <v>3</v>
      </c>
      <c r="E682" s="42">
        <v>-1</v>
      </c>
      <c r="F682" s="43">
        <v>5</v>
      </c>
      <c r="G682" s="43">
        <v>3</v>
      </c>
      <c r="H682" s="43">
        <v>-1</v>
      </c>
      <c r="I682" s="44">
        <v>5</v>
      </c>
      <c r="J682" s="44">
        <v>3</v>
      </c>
      <c r="K682" s="44">
        <v>-1</v>
      </c>
      <c r="L682" s="45">
        <v>5</v>
      </c>
      <c r="M682" s="45">
        <v>3</v>
      </c>
      <c r="N682" s="45">
        <v>-1</v>
      </c>
      <c r="O682" s="46">
        <v>5</v>
      </c>
      <c r="P682" s="46">
        <v>3</v>
      </c>
      <c r="Q682" s="46">
        <v>-1</v>
      </c>
    </row>
    <row r="683" spans="1:19" ht="15.75" customHeight="1" x14ac:dyDescent="0.35">
      <c r="A683" s="25">
        <f t="shared" si="13"/>
        <v>9</v>
      </c>
      <c r="B683" s="26" t="str">
        <f>VLOOKUP(A683,Banen!A$2:B$50,2,0)</f>
        <v>Tjur</v>
      </c>
      <c r="C683" s="41">
        <v>5</v>
      </c>
      <c r="D683" s="42">
        <v>3</v>
      </c>
      <c r="E683" s="42">
        <v>-1</v>
      </c>
      <c r="F683" s="43">
        <v>5</v>
      </c>
      <c r="G683" s="43">
        <v>3</v>
      </c>
      <c r="H683" s="43">
        <v>-1</v>
      </c>
      <c r="I683" s="44">
        <v>5</v>
      </c>
      <c r="J683" s="44">
        <v>3</v>
      </c>
      <c r="K683" s="44">
        <v>-1</v>
      </c>
      <c r="L683" s="45">
        <v>5</v>
      </c>
      <c r="M683" s="45">
        <v>3</v>
      </c>
      <c r="N683" s="45">
        <v>-1</v>
      </c>
      <c r="O683" s="46">
        <v>5</v>
      </c>
      <c r="P683" s="46">
        <v>3</v>
      </c>
      <c r="Q683" s="46">
        <v>-1</v>
      </c>
    </row>
    <row r="684" spans="1:19" ht="15.75" customHeight="1" x14ac:dyDescent="0.35">
      <c r="A684" s="25">
        <f t="shared" si="13"/>
        <v>10</v>
      </c>
      <c r="B684" s="26" t="str">
        <f>VLOOKUP(A684,Banen!A$2:B$50,2,0)</f>
        <v>Vaskebjørn</v>
      </c>
      <c r="C684" s="41">
        <v>5</v>
      </c>
      <c r="D684" s="42">
        <v>3</v>
      </c>
      <c r="E684" s="42">
        <v>-1</v>
      </c>
      <c r="F684" s="43">
        <v>5</v>
      </c>
      <c r="G684" s="43">
        <v>3</v>
      </c>
      <c r="H684" s="43">
        <v>-1</v>
      </c>
      <c r="I684" s="44">
        <v>5</v>
      </c>
      <c r="J684" s="44">
        <v>3</v>
      </c>
      <c r="K684" s="44">
        <v>-1</v>
      </c>
      <c r="L684" s="45">
        <v>5</v>
      </c>
      <c r="M684" s="45">
        <v>3</v>
      </c>
      <c r="N684" s="45">
        <v>-1</v>
      </c>
      <c r="O684" s="46">
        <v>5</v>
      </c>
      <c r="P684" s="46">
        <v>3</v>
      </c>
      <c r="Q684" s="46">
        <v>-1</v>
      </c>
    </row>
    <row r="685" spans="1:19" ht="15.75" customHeight="1" x14ac:dyDescent="0.35">
      <c r="A685" s="25">
        <f t="shared" si="13"/>
        <v>11</v>
      </c>
      <c r="B685" s="26" t="str">
        <f>VLOOKUP(A685,Banen!A$2:B$50,2,0)</f>
        <v>Kronhjort</v>
      </c>
      <c r="C685" s="41">
        <v>5</v>
      </c>
      <c r="D685" s="42">
        <v>3</v>
      </c>
      <c r="E685" s="42">
        <v>-1</v>
      </c>
      <c r="F685" s="43">
        <v>5</v>
      </c>
      <c r="G685" s="43">
        <v>3</v>
      </c>
      <c r="H685" s="43">
        <v>-1</v>
      </c>
      <c r="I685" s="44">
        <v>5</v>
      </c>
      <c r="J685" s="44">
        <v>3</v>
      </c>
      <c r="K685" s="44">
        <v>-1</v>
      </c>
      <c r="L685" s="45">
        <v>5</v>
      </c>
      <c r="M685" s="45">
        <v>3</v>
      </c>
      <c r="N685" s="45">
        <v>-1</v>
      </c>
      <c r="O685" s="46">
        <v>5</v>
      </c>
      <c r="P685" s="46">
        <v>3</v>
      </c>
      <c r="Q685" s="46">
        <v>-1</v>
      </c>
    </row>
    <row r="686" spans="1:19" ht="15.75" customHeight="1" x14ac:dyDescent="0.35">
      <c r="A686" s="25">
        <f t="shared" si="13"/>
        <v>12</v>
      </c>
      <c r="B686" s="26" t="str">
        <f>VLOOKUP(A686,Banen!A$2:B$50,2,0)</f>
        <v>Dåhjort</v>
      </c>
      <c r="C686" s="41">
        <v>5</v>
      </c>
      <c r="D686" s="42">
        <v>3</v>
      </c>
      <c r="E686" s="42">
        <v>-1</v>
      </c>
      <c r="F686" s="43">
        <v>5</v>
      </c>
      <c r="G686" s="43">
        <v>3</v>
      </c>
      <c r="H686" s="43">
        <v>-1</v>
      </c>
      <c r="I686" s="44">
        <v>5</v>
      </c>
      <c r="J686" s="44">
        <v>3</v>
      </c>
      <c r="K686" s="44">
        <v>-1</v>
      </c>
      <c r="L686" s="45">
        <v>5</v>
      </c>
      <c r="M686" s="45">
        <v>3</v>
      </c>
      <c r="N686" s="45">
        <v>-1</v>
      </c>
      <c r="O686" s="46">
        <v>5</v>
      </c>
      <c r="P686" s="46">
        <v>3</v>
      </c>
      <c r="Q686" s="46">
        <v>-1</v>
      </c>
    </row>
    <row r="687" spans="1:19" ht="15.75" customHeight="1" x14ac:dyDescent="0.35">
      <c r="A687" s="25">
        <f t="shared" si="13"/>
        <v>13</v>
      </c>
      <c r="B687" s="26" t="str">
        <f>VLOOKUP(A687,Banen!A$2:B$50,2,0)</f>
        <v>Stenbuk Brun</v>
      </c>
      <c r="C687" s="41">
        <v>5</v>
      </c>
      <c r="D687" s="42">
        <v>3</v>
      </c>
      <c r="E687" s="42">
        <v>-1</v>
      </c>
      <c r="F687" s="43">
        <v>5</v>
      </c>
      <c r="G687" s="43">
        <v>3</v>
      </c>
      <c r="H687" s="43">
        <v>-1</v>
      </c>
      <c r="I687" s="44">
        <v>5</v>
      </c>
      <c r="J687" s="44">
        <v>3</v>
      </c>
      <c r="K687" s="44">
        <v>-1</v>
      </c>
      <c r="L687" s="45">
        <v>5</v>
      </c>
      <c r="M687" s="45">
        <v>3</v>
      </c>
      <c r="N687" s="45">
        <v>-1</v>
      </c>
      <c r="O687" s="46">
        <v>5</v>
      </c>
      <c r="P687" s="46">
        <v>3</v>
      </c>
      <c r="Q687" s="46">
        <v>-1</v>
      </c>
    </row>
    <row r="688" spans="1:19" ht="15.75" customHeight="1" x14ac:dyDescent="0.35">
      <c r="A688" s="25">
        <f t="shared" si="13"/>
        <v>14</v>
      </c>
      <c r="B688" s="26" t="str">
        <f>VLOOKUP(A688,Banen!A$2:B$50,2,0)</f>
        <v>And</v>
      </c>
      <c r="C688" s="41">
        <v>5</v>
      </c>
      <c r="D688" s="42">
        <v>3</v>
      </c>
      <c r="E688" s="42">
        <v>-1</v>
      </c>
      <c r="F688" s="43">
        <v>5</v>
      </c>
      <c r="G688" s="43">
        <v>3</v>
      </c>
      <c r="H688" s="43">
        <v>-1</v>
      </c>
      <c r="I688" s="44">
        <v>5</v>
      </c>
      <c r="J688" s="44">
        <v>3</v>
      </c>
      <c r="K688" s="44">
        <v>-1</v>
      </c>
      <c r="L688" s="45">
        <v>5</v>
      </c>
      <c r="M688" s="45">
        <v>3</v>
      </c>
      <c r="N688" s="45">
        <v>-1</v>
      </c>
      <c r="O688" s="46">
        <v>5</v>
      </c>
      <c r="P688" s="46">
        <v>3</v>
      </c>
      <c r="Q688" s="46">
        <v>-1</v>
      </c>
    </row>
    <row r="689" spans="1:17" ht="15.75" customHeight="1" x14ac:dyDescent="0.35">
      <c r="A689" s="25">
        <f t="shared" si="13"/>
        <v>15</v>
      </c>
      <c r="B689" s="26" t="str">
        <f>VLOOKUP(A689,Banen!A$2:B$50,2,0)</f>
        <v>Kalkun</v>
      </c>
      <c r="C689" s="41">
        <v>5</v>
      </c>
      <c r="D689" s="42">
        <v>3</v>
      </c>
      <c r="E689" s="42">
        <v>-1</v>
      </c>
      <c r="F689" s="43">
        <v>5</v>
      </c>
      <c r="G689" s="43">
        <v>3</v>
      </c>
      <c r="H689" s="43">
        <v>-1</v>
      </c>
      <c r="I689" s="44">
        <v>5</v>
      </c>
      <c r="J689" s="44">
        <v>3</v>
      </c>
      <c r="K689" s="44">
        <v>-1</v>
      </c>
      <c r="L689" s="45">
        <v>5</v>
      </c>
      <c r="M689" s="45">
        <v>3</v>
      </c>
      <c r="N689" s="45">
        <v>-1</v>
      </c>
      <c r="O689" s="46">
        <v>5</v>
      </c>
      <c r="P689" s="46">
        <v>3</v>
      </c>
      <c r="Q689" s="46">
        <v>-1</v>
      </c>
    </row>
    <row r="690" spans="1:17" ht="15.75" customHeight="1" x14ac:dyDescent="0.35">
      <c r="A690" s="25">
        <f t="shared" si="13"/>
        <v>16</v>
      </c>
      <c r="B690" s="26" t="str">
        <f>VLOOKUP(A690,Banen!A$2:B$50,2,0)</f>
        <v>Orne</v>
      </c>
      <c r="C690" s="41">
        <v>5</v>
      </c>
      <c r="D690" s="42">
        <v>3</v>
      </c>
      <c r="E690" s="42">
        <v>-1</v>
      </c>
      <c r="F690" s="43">
        <v>5</v>
      </c>
      <c r="G690" s="43">
        <v>3</v>
      </c>
      <c r="H690" s="43">
        <v>-1</v>
      </c>
      <c r="I690" s="44">
        <v>5</v>
      </c>
      <c r="J690" s="44">
        <v>3</v>
      </c>
      <c r="K690" s="44">
        <v>-1</v>
      </c>
      <c r="L690" s="45">
        <v>5</v>
      </c>
      <c r="M690" s="45">
        <v>3</v>
      </c>
      <c r="N690" s="45">
        <v>-1</v>
      </c>
      <c r="O690" s="46">
        <v>5</v>
      </c>
      <c r="P690" s="46">
        <v>3</v>
      </c>
      <c r="Q690" s="46">
        <v>-1</v>
      </c>
    </row>
    <row r="691" spans="1:17" ht="15.75" customHeight="1" x14ac:dyDescent="0.35">
      <c r="A691" s="25">
        <f t="shared" si="13"/>
        <v>17</v>
      </c>
      <c r="B691" s="26" t="str">
        <f>VLOOKUP(A691,Banen!A$2:B$50,2,0)</f>
        <v>Gås</v>
      </c>
      <c r="C691" s="41">
        <v>5</v>
      </c>
      <c r="D691" s="42">
        <v>3</v>
      </c>
      <c r="E691" s="42">
        <v>-1</v>
      </c>
      <c r="F691" s="43">
        <v>5</v>
      </c>
      <c r="G691" s="43">
        <v>3</v>
      </c>
      <c r="H691" s="43">
        <v>-1</v>
      </c>
      <c r="I691" s="44">
        <v>5</v>
      </c>
      <c r="J691" s="44">
        <v>3</v>
      </c>
      <c r="K691" s="44">
        <v>-1</v>
      </c>
      <c r="L691" s="45">
        <v>5</v>
      </c>
      <c r="M691" s="45">
        <v>3</v>
      </c>
      <c r="N691" s="45">
        <v>-1</v>
      </c>
      <c r="O691" s="46">
        <v>5</v>
      </c>
      <c r="P691" s="46">
        <v>3</v>
      </c>
      <c r="Q691" s="46">
        <v>-1</v>
      </c>
    </row>
    <row r="692" spans="1:17" ht="15.75" customHeight="1" x14ac:dyDescent="0.35">
      <c r="A692" s="25">
        <f t="shared" si="13"/>
        <v>18</v>
      </c>
      <c r="B692" s="26" t="str">
        <f>VLOOKUP(A692,Banen!A$2:B$50,2,0)</f>
        <v>Stenbuk Hvid</v>
      </c>
      <c r="C692" s="41">
        <v>5</v>
      </c>
      <c r="D692" s="42">
        <v>3</v>
      </c>
      <c r="E692" s="42">
        <v>-1</v>
      </c>
      <c r="F692" s="43">
        <v>5</v>
      </c>
      <c r="G692" s="43">
        <v>3</v>
      </c>
      <c r="H692" s="43">
        <v>-1</v>
      </c>
      <c r="I692" s="44">
        <v>5</v>
      </c>
      <c r="J692" s="44">
        <v>3</v>
      </c>
      <c r="K692" s="44">
        <v>-1</v>
      </c>
      <c r="L692" s="45">
        <v>5</v>
      </c>
      <c r="M692" s="45">
        <v>3</v>
      </c>
      <c r="N692" s="45">
        <v>-1</v>
      </c>
      <c r="O692" s="46">
        <v>5</v>
      </c>
      <c r="P692" s="46">
        <v>3</v>
      </c>
      <c r="Q692" s="46">
        <v>-1</v>
      </c>
    </row>
    <row r="693" spans="1:17" ht="15.75" customHeight="1" x14ac:dyDescent="0.35">
      <c r="A693" s="25">
        <f t="shared" si="13"/>
        <v>19</v>
      </c>
      <c r="B693" s="26" t="str">
        <f>VLOOKUP(A693,Banen!A$2:B$50,2,0)</f>
        <v>Muflon</v>
      </c>
      <c r="C693" s="41">
        <v>5</v>
      </c>
      <c r="D693" s="42">
        <v>3</v>
      </c>
      <c r="E693" s="42">
        <v>-1</v>
      </c>
      <c r="F693" s="43">
        <v>5</v>
      </c>
      <c r="G693" s="43">
        <v>3</v>
      </c>
      <c r="H693" s="43">
        <v>-1</v>
      </c>
      <c r="I693" s="44">
        <v>5</v>
      </c>
      <c r="J693" s="44">
        <v>3</v>
      </c>
      <c r="K693" s="44">
        <v>-1</v>
      </c>
      <c r="L693" s="45">
        <v>5</v>
      </c>
      <c r="M693" s="45">
        <v>3</v>
      </c>
      <c r="N693" s="45">
        <v>-1</v>
      </c>
      <c r="O693" s="46">
        <v>5</v>
      </c>
      <c r="P693" s="46">
        <v>3</v>
      </c>
      <c r="Q693" s="46">
        <v>-1</v>
      </c>
    </row>
    <row r="694" spans="1:17" ht="15.75" customHeight="1" x14ac:dyDescent="0.35">
      <c r="A694" s="25">
        <f t="shared" si="13"/>
        <v>20</v>
      </c>
      <c r="B694" s="26" t="str">
        <f>VLOOKUP(A694,Banen!A$2:B$50,2,0)</f>
        <v>Rensdyr</v>
      </c>
      <c r="C694" s="41">
        <v>5</v>
      </c>
      <c r="D694" s="42">
        <v>3</v>
      </c>
      <c r="E694" s="42">
        <v>-1</v>
      </c>
      <c r="F694" s="43">
        <v>5</v>
      </c>
      <c r="G694" s="43">
        <v>3</v>
      </c>
      <c r="H694" s="43">
        <v>-1</v>
      </c>
      <c r="I694" s="44">
        <v>5</v>
      </c>
      <c r="J694" s="44">
        <v>3</v>
      </c>
      <c r="K694" s="44">
        <v>-1</v>
      </c>
      <c r="L694" s="45">
        <v>5</v>
      </c>
      <c r="M694" s="45">
        <v>3</v>
      </c>
      <c r="N694" s="45">
        <v>-1</v>
      </c>
      <c r="O694" s="46">
        <v>5</v>
      </c>
      <c r="P694" s="46">
        <v>3</v>
      </c>
      <c r="Q694" s="46">
        <v>-1</v>
      </c>
    </row>
    <row r="695" spans="1:17" ht="15.75" customHeight="1" x14ac:dyDescent="0.35">
      <c r="A695" s="25">
        <f t="shared" si="13"/>
        <v>21</v>
      </c>
      <c r="B695" s="26" t="str">
        <f>VLOOKUP(A695,Banen!A$2:B$50,2,0)</f>
        <v>Kok</v>
      </c>
      <c r="C695" s="41">
        <v>5</v>
      </c>
      <c r="D695" s="42">
        <v>3</v>
      </c>
      <c r="E695" s="42">
        <v>-1</v>
      </c>
      <c r="F695" s="43">
        <v>5</v>
      </c>
      <c r="G695" s="43">
        <v>3</v>
      </c>
      <c r="H695" s="43">
        <v>-1</v>
      </c>
      <c r="I695" s="44">
        <v>5</v>
      </c>
      <c r="J695" s="44">
        <v>3</v>
      </c>
      <c r="K695" s="44">
        <v>-1</v>
      </c>
      <c r="L695" s="45">
        <v>5</v>
      </c>
      <c r="M695" s="45">
        <v>3</v>
      </c>
      <c r="N695" s="45">
        <v>-1</v>
      </c>
      <c r="O695" s="46">
        <v>5</v>
      </c>
      <c r="P695" s="46">
        <v>3</v>
      </c>
      <c r="Q695" s="46">
        <v>-1</v>
      </c>
    </row>
    <row r="696" spans="1:17" ht="15.75" customHeight="1" x14ac:dyDescent="0.35">
      <c r="A696" s="25">
        <f t="shared" si="13"/>
        <v>22</v>
      </c>
      <c r="B696" s="26" t="str">
        <f>VLOOKUP(A696,Banen!A$2:B$50,2,0)</f>
        <v>Bæver</v>
      </c>
      <c r="C696" s="41">
        <v>5</v>
      </c>
      <c r="D696" s="42">
        <v>3</v>
      </c>
      <c r="E696" s="42">
        <v>-1</v>
      </c>
      <c r="F696" s="43">
        <v>5</v>
      </c>
      <c r="G696" s="43">
        <v>3</v>
      </c>
      <c r="H696" s="43">
        <v>-1</v>
      </c>
      <c r="I696" s="44">
        <v>5</v>
      </c>
      <c r="J696" s="44">
        <v>3</v>
      </c>
      <c r="K696" s="44">
        <v>-1</v>
      </c>
      <c r="L696" s="45">
        <v>5</v>
      </c>
      <c r="M696" s="45">
        <v>3</v>
      </c>
      <c r="N696" s="45">
        <v>-1</v>
      </c>
      <c r="O696" s="46">
        <v>5</v>
      </c>
      <c r="P696" s="46">
        <v>3</v>
      </c>
      <c r="Q696" s="46">
        <v>-1</v>
      </c>
    </row>
    <row r="697" spans="1:17" ht="15.75" customHeight="1" x14ac:dyDescent="0.35">
      <c r="A697" s="25">
        <f t="shared" si="13"/>
        <v>23</v>
      </c>
      <c r="B697" s="26" t="str">
        <f>VLOOKUP(A697,Banen!A$2:B$50,2,0)</f>
        <v>Ulv</v>
      </c>
      <c r="C697" s="41">
        <v>5</v>
      </c>
      <c r="D697" s="42">
        <v>3</v>
      </c>
      <c r="E697" s="42">
        <v>-1</v>
      </c>
      <c r="F697" s="43">
        <v>5</v>
      </c>
      <c r="G697" s="43">
        <v>3</v>
      </c>
      <c r="H697" s="43">
        <v>-1</v>
      </c>
      <c r="I697" s="44">
        <v>5</v>
      </c>
      <c r="J697" s="44">
        <v>3</v>
      </c>
      <c r="K697" s="44">
        <v>-1</v>
      </c>
      <c r="L697" s="45">
        <v>5</v>
      </c>
      <c r="M697" s="45">
        <v>3</v>
      </c>
      <c r="N697" s="45">
        <v>-1</v>
      </c>
      <c r="O697" s="46">
        <v>5</v>
      </c>
      <c r="P697" s="46">
        <v>3</v>
      </c>
      <c r="Q697" s="46">
        <v>-1</v>
      </c>
    </row>
    <row r="698" spans="1:17" ht="15.75" customHeight="1" x14ac:dyDescent="0.35">
      <c r="A698" s="25">
        <f t="shared" si="13"/>
        <v>24</v>
      </c>
      <c r="B698" s="26" t="str">
        <f>VLOOKUP(A698,Banen!A$2:B$50,2,0)</f>
        <v>Grævling</v>
      </c>
      <c r="C698" s="41">
        <v>5</v>
      </c>
      <c r="D698" s="42">
        <v>3</v>
      </c>
      <c r="E698" s="42">
        <v>-1</v>
      </c>
      <c r="F698" s="43">
        <v>5</v>
      </c>
      <c r="G698" s="43">
        <v>3</v>
      </c>
      <c r="H698" s="43">
        <v>-1</v>
      </c>
      <c r="I698" s="44">
        <v>5</v>
      </c>
      <c r="J698" s="44">
        <v>3</v>
      </c>
      <c r="K698" s="44">
        <v>-1</v>
      </c>
      <c r="L698" s="45">
        <v>5</v>
      </c>
      <c r="M698" s="45">
        <v>3</v>
      </c>
      <c r="N698" s="45">
        <v>-1</v>
      </c>
      <c r="O698" s="46">
        <v>5</v>
      </c>
      <c r="P698" s="46">
        <v>3</v>
      </c>
      <c r="Q698" s="46">
        <v>-1</v>
      </c>
    </row>
    <row r="699" spans="1:17" ht="15.75" customHeight="1" x14ac:dyDescent="0.35">
      <c r="A699" s="25">
        <f t="shared" si="13"/>
        <v>25</v>
      </c>
      <c r="B699" s="26" t="str">
        <f>VLOOKUP(A699,Banen!A$2:B$50,2,0)</f>
        <v>Urfugl</v>
      </c>
      <c r="C699" s="41">
        <v>5</v>
      </c>
      <c r="D699" s="42">
        <v>3</v>
      </c>
      <c r="E699" s="42">
        <v>-1</v>
      </c>
      <c r="F699" s="43">
        <v>5</v>
      </c>
      <c r="G699" s="43">
        <v>3</v>
      </c>
      <c r="H699" s="43">
        <v>-1</v>
      </c>
      <c r="I699" s="44">
        <v>5</v>
      </c>
      <c r="J699" s="44">
        <v>3</v>
      </c>
      <c r="K699" s="44">
        <v>-1</v>
      </c>
      <c r="L699" s="45">
        <v>5</v>
      </c>
      <c r="M699" s="45">
        <v>3</v>
      </c>
      <c r="N699" s="45">
        <v>-1</v>
      </c>
      <c r="O699" s="46">
        <v>5</v>
      </c>
      <c r="P699" s="46">
        <v>3</v>
      </c>
      <c r="Q699" s="46">
        <v>-1</v>
      </c>
    </row>
    <row r="700" spans="1:17" ht="15.75" customHeight="1" x14ac:dyDescent="0.35">
      <c r="A700" s="25">
        <f t="shared" si="13"/>
        <v>26</v>
      </c>
      <c r="B700" s="26" t="str">
        <f>VLOOKUP(A700,Banen!A$2:B$50,2,0)</f>
        <v>Odder</v>
      </c>
      <c r="C700" s="41">
        <v>5</v>
      </c>
      <c r="D700" s="42">
        <v>3</v>
      </c>
      <c r="E700" s="42">
        <v>-1</v>
      </c>
      <c r="F700" s="43">
        <v>5</v>
      </c>
      <c r="G700" s="43">
        <v>3</v>
      </c>
      <c r="H700" s="43">
        <v>-1</v>
      </c>
      <c r="I700" s="44">
        <v>5</v>
      </c>
      <c r="J700" s="44">
        <v>3</v>
      </c>
      <c r="K700" s="44">
        <v>-1</v>
      </c>
      <c r="L700" s="45">
        <v>5</v>
      </c>
      <c r="M700" s="45">
        <v>3</v>
      </c>
      <c r="N700" s="45">
        <v>-1</v>
      </c>
      <c r="O700" s="46">
        <v>5</v>
      </c>
      <c r="P700" s="46">
        <v>3</v>
      </c>
      <c r="Q700" s="46">
        <v>-1</v>
      </c>
    </row>
    <row r="701" spans="1:17" ht="15.75" customHeight="1" x14ac:dyDescent="0.35">
      <c r="A701" s="25">
        <f t="shared" si="13"/>
        <v>27</v>
      </c>
      <c r="B701" s="26" t="str">
        <f>VLOOKUP(A701,Banen!A$2:B$50,2,0)</f>
        <v>Rå</v>
      </c>
      <c r="C701" s="41">
        <v>5</v>
      </c>
      <c r="D701" s="42">
        <v>3</v>
      </c>
      <c r="E701" s="42">
        <v>-1</v>
      </c>
      <c r="F701" s="43">
        <v>5</v>
      </c>
      <c r="G701" s="43">
        <v>3</v>
      </c>
      <c r="H701" s="43">
        <v>-1</v>
      </c>
      <c r="I701" s="44">
        <v>5</v>
      </c>
      <c r="J701" s="44">
        <v>3</v>
      </c>
      <c r="K701" s="44">
        <v>-1</v>
      </c>
      <c r="L701" s="45">
        <v>5</v>
      </c>
      <c r="M701" s="45">
        <v>3</v>
      </c>
      <c r="N701" s="45">
        <v>-1</v>
      </c>
      <c r="O701" s="46">
        <v>5</v>
      </c>
      <c r="P701" s="46">
        <v>3</v>
      </c>
      <c r="Q701" s="46">
        <v>-1</v>
      </c>
    </row>
    <row r="702" spans="1:17" ht="15.75" customHeight="1" x14ac:dyDescent="0.35">
      <c r="A702" s="25">
        <f t="shared" si="13"/>
        <v>28</v>
      </c>
      <c r="B702" s="26" t="str">
        <f>VLOOKUP(A702,Banen!A$2:B$50,2,0)</f>
        <v>Ræv</v>
      </c>
      <c r="C702" s="41">
        <v>5</v>
      </c>
      <c r="D702" s="42">
        <v>3</v>
      </c>
      <c r="E702" s="42">
        <v>-1</v>
      </c>
      <c r="F702" s="43">
        <v>5</v>
      </c>
      <c r="G702" s="43">
        <v>3</v>
      </c>
      <c r="H702" s="43">
        <v>-1</v>
      </c>
      <c r="I702" s="44">
        <v>5</v>
      </c>
      <c r="J702" s="44">
        <v>3</v>
      </c>
      <c r="K702" s="44">
        <v>-1</v>
      </c>
      <c r="L702" s="45">
        <v>5</v>
      </c>
      <c r="M702" s="45">
        <v>3</v>
      </c>
      <c r="N702" s="45">
        <v>-1</v>
      </c>
      <c r="O702" s="46">
        <v>5</v>
      </c>
      <c r="P702" s="46">
        <v>3</v>
      </c>
      <c r="Q702" s="46">
        <v>-1</v>
      </c>
    </row>
    <row r="703" spans="1:17" ht="15.75" customHeight="1" x14ac:dyDescent="0.35">
      <c r="A703" s="25">
        <f t="shared" si="13"/>
        <v>29</v>
      </c>
      <c r="B703" s="26" t="str">
        <f>VLOOKUP(A703,Banen!A$2:B$50,2,0)</f>
        <v>Hare</v>
      </c>
      <c r="C703" s="65">
        <v>5</v>
      </c>
      <c r="D703" s="66">
        <v>3</v>
      </c>
      <c r="E703" s="66">
        <v>-1</v>
      </c>
      <c r="F703" s="67">
        <v>5</v>
      </c>
      <c r="G703" s="67">
        <v>3</v>
      </c>
      <c r="H703" s="67">
        <v>-1</v>
      </c>
      <c r="I703" s="68">
        <v>5</v>
      </c>
      <c r="J703" s="68">
        <v>3</v>
      </c>
      <c r="K703" s="68">
        <v>-1</v>
      </c>
      <c r="L703" s="69">
        <v>5</v>
      </c>
      <c r="M703" s="69">
        <v>3</v>
      </c>
      <c r="N703" s="69">
        <v>-1</v>
      </c>
      <c r="O703" s="70">
        <v>5</v>
      </c>
      <c r="P703" s="70">
        <v>3</v>
      </c>
      <c r="Q703" s="70">
        <v>-1</v>
      </c>
    </row>
    <row r="704" spans="1:17" ht="15.75" customHeight="1" x14ac:dyDescent="0.35">
      <c r="A704" s="25">
        <f t="shared" si="13"/>
        <v>30</v>
      </c>
      <c r="B704" s="26" t="str">
        <f>VLOOKUP(A704,Banen!A$2:B$50,2,0)</f>
        <v>Løbene Gris</v>
      </c>
      <c r="C704" s="59">
        <v>5</v>
      </c>
      <c r="D704" s="59">
        <v>3</v>
      </c>
      <c r="E704" s="59">
        <v>-1</v>
      </c>
      <c r="F704" s="60">
        <v>5</v>
      </c>
      <c r="G704" s="60">
        <v>3</v>
      </c>
      <c r="H704" s="60">
        <v>-1</v>
      </c>
      <c r="I704" s="61">
        <v>5</v>
      </c>
      <c r="J704" s="61">
        <v>3</v>
      </c>
      <c r="K704" s="61">
        <v>-1</v>
      </c>
      <c r="L704" s="62">
        <v>5</v>
      </c>
      <c r="M704" s="62">
        <v>3</v>
      </c>
      <c r="N704" s="62">
        <v>-1</v>
      </c>
      <c r="O704" s="63">
        <v>5</v>
      </c>
      <c r="P704" s="63">
        <v>3</v>
      </c>
      <c r="Q704" s="63">
        <v>-1</v>
      </c>
    </row>
    <row r="705" spans="1:19" ht="15.75" customHeight="1" x14ac:dyDescent="0.35">
      <c r="C705" s="27"/>
      <c r="D705" s="27"/>
      <c r="E705" s="27"/>
      <c r="F705" s="27"/>
    </row>
    <row r="707" spans="1:19" ht="15.75" customHeight="1" x14ac:dyDescent="0.35">
      <c r="B707" s="28" t="s">
        <v>63</v>
      </c>
      <c r="C707" s="83"/>
      <c r="D707" s="29"/>
      <c r="E707" s="30"/>
      <c r="F707" s="102"/>
      <c r="G707" s="103"/>
      <c r="H707" s="104"/>
      <c r="I707" s="102"/>
      <c r="J707" s="103"/>
      <c r="K707" s="104"/>
      <c r="L707" s="102"/>
      <c r="M707" s="103"/>
      <c r="N707" s="104"/>
      <c r="O707" s="102"/>
      <c r="P707" s="103"/>
      <c r="Q707" s="104"/>
      <c r="R707" s="105" t="str">
        <f>Startliste!A4</f>
        <v>JLT 22796394</v>
      </c>
      <c r="S707" s="106"/>
    </row>
    <row r="708" spans="1:19" ht="15.75" customHeight="1" x14ac:dyDescent="0.35">
      <c r="B708" s="28" t="s">
        <v>64</v>
      </c>
      <c r="C708" s="83"/>
      <c r="D708" s="29"/>
      <c r="E708" s="30"/>
      <c r="F708" s="102"/>
      <c r="G708" s="103"/>
      <c r="H708" s="104"/>
      <c r="I708" s="102"/>
      <c r="J708" s="103"/>
      <c r="K708" s="104"/>
      <c r="L708" s="102"/>
      <c r="M708" s="103"/>
      <c r="N708" s="104"/>
      <c r="O708" s="102"/>
      <c r="P708" s="103"/>
      <c r="Q708" s="104"/>
      <c r="R708" s="106"/>
      <c r="S708" s="106"/>
    </row>
    <row r="709" spans="1:19" ht="15.75" customHeight="1" x14ac:dyDescent="0.35">
      <c r="B709" s="28" t="s">
        <v>65</v>
      </c>
      <c r="C709" s="83"/>
      <c r="D709" s="31"/>
      <c r="E709" s="30"/>
      <c r="F709" s="102"/>
      <c r="G709" s="103"/>
      <c r="H709" s="104"/>
      <c r="I709" s="102"/>
      <c r="J709" s="103"/>
      <c r="K709" s="104"/>
      <c r="L709" s="102"/>
      <c r="M709" s="103"/>
      <c r="N709" s="104"/>
      <c r="O709" s="102"/>
      <c r="P709" s="103"/>
      <c r="Q709" s="104"/>
      <c r="R709" s="106"/>
      <c r="S709" s="106"/>
    </row>
    <row r="710" spans="1:19" ht="15.75" customHeight="1" x14ac:dyDescent="0.35">
      <c r="B710" s="2"/>
      <c r="C710" s="2"/>
      <c r="D710" s="2"/>
      <c r="E710" s="2"/>
      <c r="F710" s="2"/>
      <c r="G710" s="2"/>
      <c r="H710" s="2"/>
      <c r="I710" s="2"/>
      <c r="J710" s="2"/>
      <c r="K710" s="2"/>
      <c r="L710" s="2"/>
      <c r="M710" s="2"/>
      <c r="N710" s="2"/>
      <c r="O710" s="2"/>
      <c r="P710" s="2"/>
      <c r="Q710" s="2"/>
      <c r="R710" s="106"/>
      <c r="S710" s="106"/>
    </row>
    <row r="711" spans="1:19" ht="15.75" customHeight="1" x14ac:dyDescent="0.35">
      <c r="B711" s="28" t="s">
        <v>66</v>
      </c>
      <c r="C711" s="102"/>
      <c r="D711" s="103"/>
      <c r="E711" s="104"/>
      <c r="F711" s="102"/>
      <c r="G711" s="103"/>
      <c r="H711" s="104"/>
      <c r="I711" s="102"/>
      <c r="J711" s="103"/>
      <c r="K711" s="104"/>
      <c r="L711" s="102"/>
      <c r="M711" s="103"/>
      <c r="N711" s="104"/>
      <c r="O711" s="102"/>
      <c r="P711" s="103"/>
      <c r="Q711" s="104"/>
      <c r="R711" s="106"/>
      <c r="S711" s="106"/>
    </row>
    <row r="715" spans="1:19" ht="15.75" customHeight="1" x14ac:dyDescent="0.35">
      <c r="A715" s="108" t="s">
        <v>69</v>
      </c>
      <c r="B715" s="109"/>
      <c r="C715" s="109"/>
      <c r="D715" s="109"/>
      <c r="E715" s="109"/>
      <c r="F715" s="109"/>
      <c r="G715" s="109"/>
      <c r="H715" s="109"/>
      <c r="I715" s="109"/>
      <c r="J715" s="109"/>
      <c r="K715" s="109"/>
      <c r="L715" s="109"/>
    </row>
    <row r="716" spans="1:19" ht="15.75" customHeight="1" x14ac:dyDescent="0.35">
      <c r="A716" s="109"/>
      <c r="B716" s="109"/>
      <c r="C716" s="109"/>
      <c r="D716" s="109"/>
      <c r="E716" s="109"/>
      <c r="F716" s="109"/>
      <c r="G716" s="109"/>
      <c r="H716" s="109"/>
      <c r="I716" s="109"/>
      <c r="J716" s="109"/>
      <c r="K716" s="109"/>
      <c r="L716" s="109"/>
    </row>
    <row r="717" spans="1:19" ht="15.75" customHeight="1" x14ac:dyDescent="0.35">
      <c r="A717" s="108" t="s">
        <v>70</v>
      </c>
      <c r="B717" s="109"/>
      <c r="C717" s="109"/>
      <c r="D717" s="109"/>
      <c r="E717" s="109"/>
      <c r="F717" s="109"/>
      <c r="G717" s="109"/>
      <c r="H717" s="109"/>
      <c r="I717" s="109"/>
      <c r="J717" s="109"/>
      <c r="K717" s="109"/>
      <c r="L717" s="109"/>
    </row>
    <row r="718" spans="1:19" ht="15.75" customHeight="1" x14ac:dyDescent="0.35">
      <c r="A718" s="109"/>
      <c r="B718" s="109"/>
      <c r="C718" s="109"/>
      <c r="D718" s="109"/>
      <c r="E718" s="109"/>
      <c r="F718" s="109"/>
      <c r="G718" s="109"/>
      <c r="H718" s="109"/>
      <c r="I718" s="109"/>
      <c r="J718" s="109"/>
      <c r="K718" s="109"/>
      <c r="L718" s="109"/>
    </row>
    <row r="719" spans="1:19" ht="15.75" customHeight="1" x14ac:dyDescent="0.55000000000000004">
      <c r="A719" s="87"/>
      <c r="B719" s="87"/>
      <c r="C719" s="87"/>
      <c r="D719" s="87"/>
      <c r="E719" s="87"/>
      <c r="F719" s="87"/>
      <c r="G719" s="87"/>
      <c r="H719" s="87"/>
      <c r="I719" s="87"/>
      <c r="J719" s="87"/>
      <c r="K719" s="87"/>
      <c r="L719" s="87"/>
    </row>
    <row r="721" spans="1:19" ht="15.75" customHeight="1" x14ac:dyDescent="0.35">
      <c r="B721" s="3" t="s">
        <v>60</v>
      </c>
    </row>
    <row r="722" spans="1:19" ht="15.75" customHeight="1" x14ac:dyDescent="0.35">
      <c r="B722" s="3">
        <f>B671+1</f>
        <v>15</v>
      </c>
    </row>
    <row r="723" spans="1:19" ht="15.75" customHeight="1" x14ac:dyDescent="0.35">
      <c r="A723" s="22"/>
      <c r="B723" s="23"/>
      <c r="C723" s="99">
        <f>Startliste!C73</f>
        <v>71</v>
      </c>
      <c r="D723" s="99"/>
      <c r="E723" s="99"/>
      <c r="F723" s="99">
        <f>Startliste!C74</f>
        <v>72</v>
      </c>
      <c r="G723" s="99"/>
      <c r="H723" s="99"/>
      <c r="I723" s="99">
        <f>Startliste!C75</f>
        <v>73</v>
      </c>
      <c r="J723" s="99"/>
      <c r="K723" s="99"/>
      <c r="L723" s="99">
        <f>Startliste!C76</f>
        <v>74</v>
      </c>
      <c r="M723" s="99"/>
      <c r="N723" s="99"/>
      <c r="O723" s="99">
        <f>Startliste!C77</f>
        <v>75</v>
      </c>
      <c r="P723" s="99"/>
      <c r="Q723" s="99"/>
    </row>
    <row r="724" spans="1:19" ht="15.75" customHeight="1" x14ac:dyDescent="0.35">
      <c r="A724" s="22"/>
      <c r="B724" s="23"/>
      <c r="C724" s="100">
        <f>Startliste!D73</f>
        <v>0</v>
      </c>
      <c r="D724" s="100"/>
      <c r="E724" s="100"/>
      <c r="F724" s="100">
        <f>Startliste!D74</f>
        <v>0</v>
      </c>
      <c r="G724" s="100"/>
      <c r="H724" s="100"/>
      <c r="I724" s="100">
        <f>Startliste!D75</f>
        <v>0</v>
      </c>
      <c r="J724" s="100"/>
      <c r="K724" s="100"/>
      <c r="L724" s="100">
        <f>Startliste!D76</f>
        <v>0</v>
      </c>
      <c r="M724" s="100"/>
      <c r="N724" s="100"/>
      <c r="O724" s="100">
        <f>Startliste!D77</f>
        <v>0</v>
      </c>
      <c r="P724" s="100"/>
      <c r="Q724" s="100"/>
    </row>
    <row r="725" spans="1:19" ht="15.75" customHeight="1" x14ac:dyDescent="0.35">
      <c r="A725" s="85" t="s">
        <v>67</v>
      </c>
      <c r="B725" s="24" t="s">
        <v>68</v>
      </c>
      <c r="C725" s="101"/>
      <c r="D725" s="101"/>
      <c r="E725" s="101"/>
      <c r="F725" s="101"/>
      <c r="G725" s="101"/>
      <c r="H725" s="101"/>
      <c r="I725" s="101"/>
      <c r="J725" s="101"/>
      <c r="K725" s="101"/>
      <c r="L725" s="101"/>
      <c r="M725" s="101"/>
      <c r="N725" s="101"/>
      <c r="O725" s="101"/>
      <c r="P725" s="101"/>
      <c r="Q725" s="101"/>
      <c r="R725" s="5"/>
      <c r="S725" s="2"/>
    </row>
    <row r="726" spans="1:19" ht="15.75" customHeight="1" x14ac:dyDescent="0.35">
      <c r="A726" s="25">
        <v>1</v>
      </c>
      <c r="B726" s="26" t="str">
        <f>VLOOKUP(A726,Banen!A$2:B$50,2,0)</f>
        <v>Muflon</v>
      </c>
      <c r="C726" s="59">
        <v>5</v>
      </c>
      <c r="D726" s="59">
        <v>3</v>
      </c>
      <c r="E726" s="59">
        <v>-1</v>
      </c>
      <c r="F726" s="60">
        <v>5</v>
      </c>
      <c r="G726" s="60">
        <v>3</v>
      </c>
      <c r="H726" s="60">
        <v>-1</v>
      </c>
      <c r="I726" s="61">
        <v>5</v>
      </c>
      <c r="J726" s="61">
        <v>3</v>
      </c>
      <c r="K726" s="61">
        <v>-1</v>
      </c>
      <c r="L726" s="62">
        <v>5</v>
      </c>
      <c r="M726" s="62">
        <v>3</v>
      </c>
      <c r="N726" s="62">
        <v>-1</v>
      </c>
      <c r="O726" s="63">
        <v>5</v>
      </c>
      <c r="P726" s="63">
        <v>3</v>
      </c>
      <c r="Q726" s="63">
        <v>-1</v>
      </c>
    </row>
    <row r="727" spans="1:19" ht="15.75" customHeight="1" x14ac:dyDescent="0.35">
      <c r="A727" s="25">
        <f>A726+1</f>
        <v>2</v>
      </c>
      <c r="B727" s="26" t="str">
        <f>VLOOKUP(A727,Banen!A$2:B$50,2,0)</f>
        <v>Kok</v>
      </c>
      <c r="C727" s="53">
        <v>5</v>
      </c>
      <c r="D727" s="54">
        <v>3</v>
      </c>
      <c r="E727" s="54">
        <v>-1</v>
      </c>
      <c r="F727" s="55">
        <v>5</v>
      </c>
      <c r="G727" s="55">
        <v>3</v>
      </c>
      <c r="H727" s="55">
        <v>-1</v>
      </c>
      <c r="I727" s="56">
        <v>5</v>
      </c>
      <c r="J727" s="56">
        <v>3</v>
      </c>
      <c r="K727" s="56">
        <v>-1</v>
      </c>
      <c r="L727" s="57">
        <v>5</v>
      </c>
      <c r="M727" s="57">
        <v>3</v>
      </c>
      <c r="N727" s="57">
        <v>-1</v>
      </c>
      <c r="O727" s="58">
        <v>5</v>
      </c>
      <c r="P727" s="58">
        <v>3</v>
      </c>
      <c r="Q727" s="58">
        <v>-1</v>
      </c>
    </row>
    <row r="728" spans="1:19" ht="15.75" customHeight="1" x14ac:dyDescent="0.35">
      <c r="A728" s="25">
        <f t="shared" ref="A728:A755" si="14">A727+1</f>
        <v>3</v>
      </c>
      <c r="B728" s="26" t="str">
        <f>VLOOKUP(A728,Banen!A$2:B$50,2,0)</f>
        <v>Jærv</v>
      </c>
      <c r="C728" s="41">
        <v>5</v>
      </c>
      <c r="D728" s="42">
        <v>3</v>
      </c>
      <c r="E728" s="42">
        <v>-1</v>
      </c>
      <c r="F728" s="43">
        <v>5</v>
      </c>
      <c r="G728" s="43">
        <v>3</v>
      </c>
      <c r="H728" s="43">
        <v>-1</v>
      </c>
      <c r="I728" s="44">
        <v>5</v>
      </c>
      <c r="J728" s="44">
        <v>3</v>
      </c>
      <c r="K728" s="44">
        <v>-1</v>
      </c>
      <c r="L728" s="45">
        <v>5</v>
      </c>
      <c r="M728" s="45">
        <v>3</v>
      </c>
      <c r="N728" s="45">
        <v>-1</v>
      </c>
      <c r="O728" s="46">
        <v>5</v>
      </c>
      <c r="P728" s="46">
        <v>3</v>
      </c>
      <c r="Q728" s="46">
        <v>-1</v>
      </c>
    </row>
    <row r="729" spans="1:19" ht="15.75" customHeight="1" x14ac:dyDescent="0.35">
      <c r="A729" s="25">
        <f t="shared" si="14"/>
        <v>4</v>
      </c>
      <c r="B729" s="26" t="str">
        <f>VLOOKUP(A729,Banen!A$2:B$50,2,0)</f>
        <v>Mårhund</v>
      </c>
      <c r="C729" s="41">
        <v>5</v>
      </c>
      <c r="D729" s="42">
        <v>3</v>
      </c>
      <c r="E729" s="42">
        <v>-1</v>
      </c>
      <c r="F729" s="43">
        <v>5</v>
      </c>
      <c r="G729" s="43">
        <v>3</v>
      </c>
      <c r="H729" s="43">
        <v>-1</v>
      </c>
      <c r="I729" s="44">
        <v>5</v>
      </c>
      <c r="J729" s="44">
        <v>3</v>
      </c>
      <c r="K729" s="44">
        <v>-1</v>
      </c>
      <c r="L729" s="45">
        <v>5</v>
      </c>
      <c r="M729" s="45">
        <v>3</v>
      </c>
      <c r="N729" s="45">
        <v>-1</v>
      </c>
      <c r="O729" s="46">
        <v>5</v>
      </c>
      <c r="P729" s="46">
        <v>3</v>
      </c>
      <c r="Q729" s="46">
        <v>-1</v>
      </c>
    </row>
    <row r="730" spans="1:19" ht="15.75" customHeight="1" x14ac:dyDescent="0.35">
      <c r="A730" s="25">
        <f t="shared" si="14"/>
        <v>5</v>
      </c>
      <c r="B730" s="26" t="str">
        <f>VLOOKUP(A730,Banen!A$2:B$50,2,0)</f>
        <v>Bæver</v>
      </c>
      <c r="C730" s="41">
        <v>5</v>
      </c>
      <c r="D730" s="42">
        <v>3</v>
      </c>
      <c r="E730" s="42">
        <v>-1</v>
      </c>
      <c r="F730" s="43">
        <v>5</v>
      </c>
      <c r="G730" s="43">
        <v>3</v>
      </c>
      <c r="H730" s="43">
        <v>-1</v>
      </c>
      <c r="I730" s="44">
        <v>5</v>
      </c>
      <c r="J730" s="44">
        <v>3</v>
      </c>
      <c r="K730" s="44">
        <v>-1</v>
      </c>
      <c r="L730" s="45">
        <v>5</v>
      </c>
      <c r="M730" s="45">
        <v>3</v>
      </c>
      <c r="N730" s="45">
        <v>-1</v>
      </c>
      <c r="O730" s="46">
        <v>5</v>
      </c>
      <c r="P730" s="46">
        <v>3</v>
      </c>
      <c r="Q730" s="46">
        <v>-1</v>
      </c>
    </row>
    <row r="731" spans="1:19" ht="15.75" customHeight="1" x14ac:dyDescent="0.35">
      <c r="A731" s="25">
        <f t="shared" si="14"/>
        <v>6</v>
      </c>
      <c r="B731" s="26" t="str">
        <f>VLOOKUP(A731,Banen!A$2:B$50,2,0)</f>
        <v>Buk</v>
      </c>
      <c r="C731" s="41">
        <v>5</v>
      </c>
      <c r="D731" s="42">
        <v>3</v>
      </c>
      <c r="E731" s="42">
        <v>-1</v>
      </c>
      <c r="F731" s="43">
        <v>5</v>
      </c>
      <c r="G731" s="43">
        <v>3</v>
      </c>
      <c r="H731" s="43">
        <v>-1</v>
      </c>
      <c r="I731" s="44">
        <v>5</v>
      </c>
      <c r="J731" s="44">
        <v>3</v>
      </c>
      <c r="K731" s="44">
        <v>-1</v>
      </c>
      <c r="L731" s="45">
        <v>5</v>
      </c>
      <c r="M731" s="45">
        <v>3</v>
      </c>
      <c r="N731" s="45">
        <v>-1</v>
      </c>
      <c r="O731" s="46">
        <v>5</v>
      </c>
      <c r="P731" s="46">
        <v>3</v>
      </c>
      <c r="Q731" s="46">
        <v>-1</v>
      </c>
    </row>
    <row r="732" spans="1:19" ht="15.75" customHeight="1" x14ac:dyDescent="0.35">
      <c r="A732" s="25">
        <f t="shared" si="14"/>
        <v>7</v>
      </c>
      <c r="B732" s="26" t="str">
        <f>VLOOKUP(A732,Banen!A$2:B$50,2,0)</f>
        <v>Gimse</v>
      </c>
      <c r="C732" s="41">
        <v>5</v>
      </c>
      <c r="D732" s="42">
        <v>3</v>
      </c>
      <c r="E732" s="42">
        <v>-1</v>
      </c>
      <c r="F732" s="43">
        <v>5</v>
      </c>
      <c r="G732" s="43">
        <v>3</v>
      </c>
      <c r="H732" s="43">
        <v>-1</v>
      </c>
      <c r="I732" s="44">
        <v>5</v>
      </c>
      <c r="J732" s="44">
        <v>3</v>
      </c>
      <c r="K732" s="44">
        <v>-1</v>
      </c>
      <c r="L732" s="45">
        <v>5</v>
      </c>
      <c r="M732" s="45">
        <v>3</v>
      </c>
      <c r="N732" s="45">
        <v>-1</v>
      </c>
      <c r="O732" s="46">
        <v>5</v>
      </c>
      <c r="P732" s="46">
        <v>3</v>
      </c>
      <c r="Q732" s="46">
        <v>-1</v>
      </c>
    </row>
    <row r="733" spans="1:19" ht="15.75" customHeight="1" x14ac:dyDescent="0.35">
      <c r="A733" s="25">
        <f t="shared" si="14"/>
        <v>8</v>
      </c>
      <c r="B733" s="26" t="str">
        <f>VLOOKUP(A733,Banen!A$2:B$50,2,0)</f>
        <v>Ræv</v>
      </c>
      <c r="C733" s="41">
        <v>5</v>
      </c>
      <c r="D733" s="42">
        <v>3</v>
      </c>
      <c r="E733" s="42">
        <v>-1</v>
      </c>
      <c r="F733" s="43">
        <v>5</v>
      </c>
      <c r="G733" s="43">
        <v>3</v>
      </c>
      <c r="H733" s="43">
        <v>-1</v>
      </c>
      <c r="I733" s="44">
        <v>5</v>
      </c>
      <c r="J733" s="44">
        <v>3</v>
      </c>
      <c r="K733" s="44">
        <v>-1</v>
      </c>
      <c r="L733" s="45">
        <v>5</v>
      </c>
      <c r="M733" s="45">
        <v>3</v>
      </c>
      <c r="N733" s="45">
        <v>-1</v>
      </c>
      <c r="O733" s="46">
        <v>5</v>
      </c>
      <c r="P733" s="46">
        <v>3</v>
      </c>
      <c r="Q733" s="46">
        <v>-1</v>
      </c>
    </row>
    <row r="734" spans="1:19" ht="15.75" customHeight="1" x14ac:dyDescent="0.35">
      <c r="A734" s="25">
        <f t="shared" si="14"/>
        <v>9</v>
      </c>
      <c r="B734" s="26" t="str">
        <f>VLOOKUP(A734,Banen!A$2:B$50,2,0)</f>
        <v>Tjur</v>
      </c>
      <c r="C734" s="41">
        <v>5</v>
      </c>
      <c r="D734" s="42">
        <v>3</v>
      </c>
      <c r="E734" s="42">
        <v>-1</v>
      </c>
      <c r="F734" s="43">
        <v>5</v>
      </c>
      <c r="G734" s="43">
        <v>3</v>
      </c>
      <c r="H734" s="43">
        <v>-1</v>
      </c>
      <c r="I734" s="44">
        <v>5</v>
      </c>
      <c r="J734" s="44">
        <v>3</v>
      </c>
      <c r="K734" s="44">
        <v>-1</v>
      </c>
      <c r="L734" s="45">
        <v>5</v>
      </c>
      <c r="M734" s="45">
        <v>3</v>
      </c>
      <c r="N734" s="45">
        <v>-1</v>
      </c>
      <c r="O734" s="46">
        <v>5</v>
      </c>
      <c r="P734" s="46">
        <v>3</v>
      </c>
      <c r="Q734" s="46">
        <v>-1</v>
      </c>
    </row>
    <row r="735" spans="1:19" ht="15.75" customHeight="1" x14ac:dyDescent="0.35">
      <c r="A735" s="25">
        <f t="shared" si="14"/>
        <v>10</v>
      </c>
      <c r="B735" s="26" t="str">
        <f>VLOOKUP(A735,Banen!A$2:B$50,2,0)</f>
        <v>Vaskebjørn</v>
      </c>
      <c r="C735" s="41">
        <v>5</v>
      </c>
      <c r="D735" s="42">
        <v>3</v>
      </c>
      <c r="E735" s="42">
        <v>-1</v>
      </c>
      <c r="F735" s="43">
        <v>5</v>
      </c>
      <c r="G735" s="43">
        <v>3</v>
      </c>
      <c r="H735" s="43">
        <v>-1</v>
      </c>
      <c r="I735" s="44">
        <v>5</v>
      </c>
      <c r="J735" s="44">
        <v>3</v>
      </c>
      <c r="K735" s="44">
        <v>-1</v>
      </c>
      <c r="L735" s="45">
        <v>5</v>
      </c>
      <c r="M735" s="45">
        <v>3</v>
      </c>
      <c r="N735" s="45">
        <v>-1</v>
      </c>
      <c r="O735" s="46">
        <v>5</v>
      </c>
      <c r="P735" s="46">
        <v>3</v>
      </c>
      <c r="Q735" s="46">
        <v>-1</v>
      </c>
    </row>
    <row r="736" spans="1:19" ht="15.75" customHeight="1" x14ac:dyDescent="0.35">
      <c r="A736" s="25">
        <f t="shared" si="14"/>
        <v>11</v>
      </c>
      <c r="B736" s="26" t="str">
        <f>VLOOKUP(A736,Banen!A$2:B$50,2,0)</f>
        <v>Kronhjort</v>
      </c>
      <c r="C736" s="41">
        <v>5</v>
      </c>
      <c r="D736" s="42">
        <v>3</v>
      </c>
      <c r="E736" s="42">
        <v>-1</v>
      </c>
      <c r="F736" s="43">
        <v>5</v>
      </c>
      <c r="G736" s="43">
        <v>3</v>
      </c>
      <c r="H736" s="43">
        <v>-1</v>
      </c>
      <c r="I736" s="44">
        <v>5</v>
      </c>
      <c r="J736" s="44">
        <v>3</v>
      </c>
      <c r="K736" s="44">
        <v>-1</v>
      </c>
      <c r="L736" s="45">
        <v>5</v>
      </c>
      <c r="M736" s="45">
        <v>3</v>
      </c>
      <c r="N736" s="45">
        <v>-1</v>
      </c>
      <c r="O736" s="46">
        <v>5</v>
      </c>
      <c r="P736" s="46">
        <v>3</v>
      </c>
      <c r="Q736" s="46">
        <v>-1</v>
      </c>
    </row>
    <row r="737" spans="1:17" ht="15.75" customHeight="1" x14ac:dyDescent="0.35">
      <c r="A737" s="25">
        <f t="shared" si="14"/>
        <v>12</v>
      </c>
      <c r="B737" s="26" t="str">
        <f>VLOOKUP(A737,Banen!A$2:B$50,2,0)</f>
        <v>Dåhjort</v>
      </c>
      <c r="C737" s="41">
        <v>5</v>
      </c>
      <c r="D737" s="42">
        <v>3</v>
      </c>
      <c r="E737" s="42">
        <v>-1</v>
      </c>
      <c r="F737" s="43">
        <v>5</v>
      </c>
      <c r="G737" s="43">
        <v>3</v>
      </c>
      <c r="H737" s="43">
        <v>-1</v>
      </c>
      <c r="I737" s="44">
        <v>5</v>
      </c>
      <c r="J737" s="44">
        <v>3</v>
      </c>
      <c r="K737" s="44">
        <v>-1</v>
      </c>
      <c r="L737" s="45">
        <v>5</v>
      </c>
      <c r="M737" s="45">
        <v>3</v>
      </c>
      <c r="N737" s="45">
        <v>-1</v>
      </c>
      <c r="O737" s="46">
        <v>5</v>
      </c>
      <c r="P737" s="46">
        <v>3</v>
      </c>
      <c r="Q737" s="46">
        <v>-1</v>
      </c>
    </row>
    <row r="738" spans="1:17" ht="15.75" customHeight="1" x14ac:dyDescent="0.35">
      <c r="A738" s="25">
        <f t="shared" si="14"/>
        <v>13</v>
      </c>
      <c r="B738" s="26" t="str">
        <f>VLOOKUP(A738,Banen!A$2:B$50,2,0)</f>
        <v>Stenbuk Brun</v>
      </c>
      <c r="C738" s="41">
        <v>5</v>
      </c>
      <c r="D738" s="42">
        <v>3</v>
      </c>
      <c r="E738" s="42">
        <v>-1</v>
      </c>
      <c r="F738" s="43">
        <v>5</v>
      </c>
      <c r="G738" s="43">
        <v>3</v>
      </c>
      <c r="H738" s="43">
        <v>-1</v>
      </c>
      <c r="I738" s="44">
        <v>5</v>
      </c>
      <c r="J738" s="44">
        <v>3</v>
      </c>
      <c r="K738" s="44">
        <v>-1</v>
      </c>
      <c r="L738" s="45">
        <v>5</v>
      </c>
      <c r="M738" s="45">
        <v>3</v>
      </c>
      <c r="N738" s="45">
        <v>-1</v>
      </c>
      <c r="O738" s="46">
        <v>5</v>
      </c>
      <c r="P738" s="46">
        <v>3</v>
      </c>
      <c r="Q738" s="46">
        <v>-1</v>
      </c>
    </row>
    <row r="739" spans="1:17" ht="15.75" customHeight="1" x14ac:dyDescent="0.35">
      <c r="A739" s="25">
        <f t="shared" si="14"/>
        <v>14</v>
      </c>
      <c r="B739" s="26" t="str">
        <f>VLOOKUP(A739,Banen!A$2:B$50,2,0)</f>
        <v>And</v>
      </c>
      <c r="C739" s="41">
        <v>5</v>
      </c>
      <c r="D739" s="42">
        <v>3</v>
      </c>
      <c r="E739" s="42">
        <v>-1</v>
      </c>
      <c r="F739" s="43">
        <v>5</v>
      </c>
      <c r="G739" s="43">
        <v>3</v>
      </c>
      <c r="H739" s="43">
        <v>-1</v>
      </c>
      <c r="I739" s="44">
        <v>5</v>
      </c>
      <c r="J739" s="44">
        <v>3</v>
      </c>
      <c r="K739" s="44">
        <v>-1</v>
      </c>
      <c r="L739" s="45">
        <v>5</v>
      </c>
      <c r="M739" s="45">
        <v>3</v>
      </c>
      <c r="N739" s="45">
        <v>-1</v>
      </c>
      <c r="O739" s="46">
        <v>5</v>
      </c>
      <c r="P739" s="46">
        <v>3</v>
      </c>
      <c r="Q739" s="46">
        <v>-1</v>
      </c>
    </row>
    <row r="740" spans="1:17" ht="15.75" customHeight="1" x14ac:dyDescent="0.35">
      <c r="A740" s="25">
        <f t="shared" si="14"/>
        <v>15</v>
      </c>
      <c r="B740" s="26" t="str">
        <f>VLOOKUP(A740,Banen!A$2:B$50,2,0)</f>
        <v>Kalkun</v>
      </c>
      <c r="C740" s="41">
        <v>5</v>
      </c>
      <c r="D740" s="42">
        <v>3</v>
      </c>
      <c r="E740" s="42">
        <v>-1</v>
      </c>
      <c r="F740" s="43">
        <v>5</v>
      </c>
      <c r="G740" s="43">
        <v>3</v>
      </c>
      <c r="H740" s="43">
        <v>-1</v>
      </c>
      <c r="I740" s="44">
        <v>5</v>
      </c>
      <c r="J740" s="44">
        <v>3</v>
      </c>
      <c r="K740" s="44">
        <v>-1</v>
      </c>
      <c r="L740" s="45">
        <v>5</v>
      </c>
      <c r="M740" s="45">
        <v>3</v>
      </c>
      <c r="N740" s="45">
        <v>-1</v>
      </c>
      <c r="O740" s="46">
        <v>5</v>
      </c>
      <c r="P740" s="46">
        <v>3</v>
      </c>
      <c r="Q740" s="46">
        <v>-1</v>
      </c>
    </row>
    <row r="741" spans="1:17" ht="15.75" customHeight="1" x14ac:dyDescent="0.35">
      <c r="A741" s="25">
        <f t="shared" si="14"/>
        <v>16</v>
      </c>
      <c r="B741" s="26" t="str">
        <f>VLOOKUP(A741,Banen!A$2:B$50,2,0)</f>
        <v>Orne</v>
      </c>
      <c r="C741" s="41">
        <v>5</v>
      </c>
      <c r="D741" s="42">
        <v>3</v>
      </c>
      <c r="E741" s="42">
        <v>-1</v>
      </c>
      <c r="F741" s="43">
        <v>5</v>
      </c>
      <c r="G741" s="43">
        <v>3</v>
      </c>
      <c r="H741" s="43">
        <v>-1</v>
      </c>
      <c r="I741" s="44">
        <v>5</v>
      </c>
      <c r="J741" s="44">
        <v>3</v>
      </c>
      <c r="K741" s="44">
        <v>-1</v>
      </c>
      <c r="L741" s="45">
        <v>5</v>
      </c>
      <c r="M741" s="45">
        <v>3</v>
      </c>
      <c r="N741" s="45">
        <v>-1</v>
      </c>
      <c r="O741" s="46">
        <v>5</v>
      </c>
      <c r="P741" s="46">
        <v>3</v>
      </c>
      <c r="Q741" s="46">
        <v>-1</v>
      </c>
    </row>
    <row r="742" spans="1:17" ht="15.75" customHeight="1" x14ac:dyDescent="0.35">
      <c r="A742" s="25">
        <f t="shared" si="14"/>
        <v>17</v>
      </c>
      <c r="B742" s="26" t="str">
        <f>VLOOKUP(A742,Banen!A$2:B$50,2,0)</f>
        <v>Gås</v>
      </c>
      <c r="C742" s="41">
        <v>5</v>
      </c>
      <c r="D742" s="42">
        <v>3</v>
      </c>
      <c r="E742" s="42">
        <v>-1</v>
      </c>
      <c r="F742" s="43">
        <v>5</v>
      </c>
      <c r="G742" s="43">
        <v>3</v>
      </c>
      <c r="H742" s="43">
        <v>-1</v>
      </c>
      <c r="I742" s="44">
        <v>5</v>
      </c>
      <c r="J742" s="44">
        <v>3</v>
      </c>
      <c r="K742" s="44">
        <v>-1</v>
      </c>
      <c r="L742" s="45">
        <v>5</v>
      </c>
      <c r="M742" s="45">
        <v>3</v>
      </c>
      <c r="N742" s="45">
        <v>-1</v>
      </c>
      <c r="O742" s="46">
        <v>5</v>
      </c>
      <c r="P742" s="46">
        <v>3</v>
      </c>
      <c r="Q742" s="46">
        <v>-1</v>
      </c>
    </row>
    <row r="743" spans="1:17" ht="15.75" customHeight="1" x14ac:dyDescent="0.35">
      <c r="A743" s="25">
        <f t="shared" si="14"/>
        <v>18</v>
      </c>
      <c r="B743" s="26" t="str">
        <f>VLOOKUP(A743,Banen!A$2:B$50,2,0)</f>
        <v>Stenbuk Hvid</v>
      </c>
      <c r="C743" s="41">
        <v>5</v>
      </c>
      <c r="D743" s="42">
        <v>3</v>
      </c>
      <c r="E743" s="42">
        <v>-1</v>
      </c>
      <c r="F743" s="43">
        <v>5</v>
      </c>
      <c r="G743" s="43">
        <v>3</v>
      </c>
      <c r="H743" s="43">
        <v>-1</v>
      </c>
      <c r="I743" s="44">
        <v>5</v>
      </c>
      <c r="J743" s="44">
        <v>3</v>
      </c>
      <c r="K743" s="44">
        <v>-1</v>
      </c>
      <c r="L743" s="45">
        <v>5</v>
      </c>
      <c r="M743" s="45">
        <v>3</v>
      </c>
      <c r="N743" s="45">
        <v>-1</v>
      </c>
      <c r="O743" s="46">
        <v>5</v>
      </c>
      <c r="P743" s="46">
        <v>3</v>
      </c>
      <c r="Q743" s="46">
        <v>-1</v>
      </c>
    </row>
    <row r="744" spans="1:17" ht="15.75" customHeight="1" x14ac:dyDescent="0.35">
      <c r="A744" s="25">
        <f t="shared" si="14"/>
        <v>19</v>
      </c>
      <c r="B744" s="26" t="str">
        <f>VLOOKUP(A744,Banen!A$2:B$50,2,0)</f>
        <v>Muflon</v>
      </c>
      <c r="C744" s="41">
        <v>5</v>
      </c>
      <c r="D744" s="42">
        <v>3</v>
      </c>
      <c r="E744" s="42">
        <v>-1</v>
      </c>
      <c r="F744" s="43">
        <v>5</v>
      </c>
      <c r="G744" s="43">
        <v>3</v>
      </c>
      <c r="H744" s="43">
        <v>-1</v>
      </c>
      <c r="I744" s="44">
        <v>5</v>
      </c>
      <c r="J744" s="44">
        <v>3</v>
      </c>
      <c r="K744" s="44">
        <v>-1</v>
      </c>
      <c r="L744" s="45">
        <v>5</v>
      </c>
      <c r="M744" s="45">
        <v>3</v>
      </c>
      <c r="N744" s="45">
        <v>-1</v>
      </c>
      <c r="O744" s="46">
        <v>5</v>
      </c>
      <c r="P744" s="46">
        <v>3</v>
      </c>
      <c r="Q744" s="46">
        <v>-1</v>
      </c>
    </row>
    <row r="745" spans="1:17" ht="15.75" customHeight="1" x14ac:dyDescent="0.35">
      <c r="A745" s="25">
        <f t="shared" si="14"/>
        <v>20</v>
      </c>
      <c r="B745" s="26" t="str">
        <f>VLOOKUP(A745,Banen!A$2:B$50,2,0)</f>
        <v>Rensdyr</v>
      </c>
      <c r="C745" s="41">
        <v>5</v>
      </c>
      <c r="D745" s="42">
        <v>3</v>
      </c>
      <c r="E745" s="42">
        <v>-1</v>
      </c>
      <c r="F745" s="43">
        <v>5</v>
      </c>
      <c r="G745" s="43">
        <v>3</v>
      </c>
      <c r="H745" s="43">
        <v>-1</v>
      </c>
      <c r="I745" s="44">
        <v>5</v>
      </c>
      <c r="J745" s="44">
        <v>3</v>
      </c>
      <c r="K745" s="44">
        <v>-1</v>
      </c>
      <c r="L745" s="45">
        <v>5</v>
      </c>
      <c r="M745" s="45">
        <v>3</v>
      </c>
      <c r="N745" s="45">
        <v>-1</v>
      </c>
      <c r="O745" s="46">
        <v>5</v>
      </c>
      <c r="P745" s="46">
        <v>3</v>
      </c>
      <c r="Q745" s="46">
        <v>-1</v>
      </c>
    </row>
    <row r="746" spans="1:17" ht="15.75" customHeight="1" x14ac:dyDescent="0.35">
      <c r="A746" s="25">
        <f t="shared" si="14"/>
        <v>21</v>
      </c>
      <c r="B746" s="26" t="str">
        <f>VLOOKUP(A746,Banen!A$2:B$50,2,0)</f>
        <v>Kok</v>
      </c>
      <c r="C746" s="41">
        <v>5</v>
      </c>
      <c r="D746" s="42">
        <v>3</v>
      </c>
      <c r="E746" s="42">
        <v>-1</v>
      </c>
      <c r="F746" s="43">
        <v>5</v>
      </c>
      <c r="G746" s="43">
        <v>3</v>
      </c>
      <c r="H746" s="43">
        <v>-1</v>
      </c>
      <c r="I746" s="44">
        <v>5</v>
      </c>
      <c r="J746" s="44">
        <v>3</v>
      </c>
      <c r="K746" s="44">
        <v>-1</v>
      </c>
      <c r="L746" s="45">
        <v>5</v>
      </c>
      <c r="M746" s="45">
        <v>3</v>
      </c>
      <c r="N746" s="45">
        <v>-1</v>
      </c>
      <c r="O746" s="46">
        <v>5</v>
      </c>
      <c r="P746" s="46">
        <v>3</v>
      </c>
      <c r="Q746" s="46">
        <v>-1</v>
      </c>
    </row>
    <row r="747" spans="1:17" ht="15.75" customHeight="1" x14ac:dyDescent="0.35">
      <c r="A747" s="25">
        <f t="shared" si="14"/>
        <v>22</v>
      </c>
      <c r="B747" s="26" t="str">
        <f>VLOOKUP(A747,Banen!A$2:B$50,2,0)</f>
        <v>Bæver</v>
      </c>
      <c r="C747" s="41">
        <v>5</v>
      </c>
      <c r="D747" s="42">
        <v>3</v>
      </c>
      <c r="E747" s="42">
        <v>-1</v>
      </c>
      <c r="F747" s="43">
        <v>5</v>
      </c>
      <c r="G747" s="43">
        <v>3</v>
      </c>
      <c r="H747" s="43">
        <v>-1</v>
      </c>
      <c r="I747" s="44">
        <v>5</v>
      </c>
      <c r="J747" s="44">
        <v>3</v>
      </c>
      <c r="K747" s="44">
        <v>-1</v>
      </c>
      <c r="L747" s="45">
        <v>5</v>
      </c>
      <c r="M747" s="45">
        <v>3</v>
      </c>
      <c r="N747" s="45">
        <v>-1</v>
      </c>
      <c r="O747" s="46">
        <v>5</v>
      </c>
      <c r="P747" s="46">
        <v>3</v>
      </c>
      <c r="Q747" s="46">
        <v>-1</v>
      </c>
    </row>
    <row r="748" spans="1:17" ht="15.75" customHeight="1" x14ac:dyDescent="0.35">
      <c r="A748" s="25">
        <f t="shared" si="14"/>
        <v>23</v>
      </c>
      <c r="B748" s="26" t="str">
        <f>VLOOKUP(A748,Banen!A$2:B$50,2,0)</f>
        <v>Ulv</v>
      </c>
      <c r="C748" s="41">
        <v>5</v>
      </c>
      <c r="D748" s="42">
        <v>3</v>
      </c>
      <c r="E748" s="42">
        <v>-1</v>
      </c>
      <c r="F748" s="43">
        <v>5</v>
      </c>
      <c r="G748" s="43">
        <v>3</v>
      </c>
      <c r="H748" s="43">
        <v>-1</v>
      </c>
      <c r="I748" s="44">
        <v>5</v>
      </c>
      <c r="J748" s="44">
        <v>3</v>
      </c>
      <c r="K748" s="44">
        <v>-1</v>
      </c>
      <c r="L748" s="45">
        <v>5</v>
      </c>
      <c r="M748" s="45">
        <v>3</v>
      </c>
      <c r="N748" s="45">
        <v>-1</v>
      </c>
      <c r="O748" s="46">
        <v>5</v>
      </c>
      <c r="P748" s="46">
        <v>3</v>
      </c>
      <c r="Q748" s="46">
        <v>-1</v>
      </c>
    </row>
    <row r="749" spans="1:17" ht="15.75" customHeight="1" x14ac:dyDescent="0.35">
      <c r="A749" s="25">
        <f t="shared" si="14"/>
        <v>24</v>
      </c>
      <c r="B749" s="26" t="str">
        <f>VLOOKUP(A749,Banen!A$2:B$50,2,0)</f>
        <v>Grævling</v>
      </c>
      <c r="C749" s="41">
        <v>5</v>
      </c>
      <c r="D749" s="42">
        <v>3</v>
      </c>
      <c r="E749" s="42">
        <v>-1</v>
      </c>
      <c r="F749" s="43">
        <v>5</v>
      </c>
      <c r="G749" s="43">
        <v>3</v>
      </c>
      <c r="H749" s="43">
        <v>-1</v>
      </c>
      <c r="I749" s="44">
        <v>5</v>
      </c>
      <c r="J749" s="44">
        <v>3</v>
      </c>
      <c r="K749" s="44">
        <v>-1</v>
      </c>
      <c r="L749" s="45">
        <v>5</v>
      </c>
      <c r="M749" s="45">
        <v>3</v>
      </c>
      <c r="N749" s="45">
        <v>-1</v>
      </c>
      <c r="O749" s="46">
        <v>5</v>
      </c>
      <c r="P749" s="46">
        <v>3</v>
      </c>
      <c r="Q749" s="46">
        <v>-1</v>
      </c>
    </row>
    <row r="750" spans="1:17" ht="15.75" customHeight="1" x14ac:dyDescent="0.35">
      <c r="A750" s="25">
        <f t="shared" si="14"/>
        <v>25</v>
      </c>
      <c r="B750" s="26" t="str">
        <f>VLOOKUP(A750,Banen!A$2:B$50,2,0)</f>
        <v>Urfugl</v>
      </c>
      <c r="C750" s="41">
        <v>5</v>
      </c>
      <c r="D750" s="42">
        <v>3</v>
      </c>
      <c r="E750" s="42">
        <v>-1</v>
      </c>
      <c r="F750" s="43">
        <v>5</v>
      </c>
      <c r="G750" s="43">
        <v>3</v>
      </c>
      <c r="H750" s="43">
        <v>-1</v>
      </c>
      <c r="I750" s="44">
        <v>5</v>
      </c>
      <c r="J750" s="44">
        <v>3</v>
      </c>
      <c r="K750" s="44">
        <v>-1</v>
      </c>
      <c r="L750" s="45">
        <v>5</v>
      </c>
      <c r="M750" s="45">
        <v>3</v>
      </c>
      <c r="N750" s="45">
        <v>-1</v>
      </c>
      <c r="O750" s="46">
        <v>5</v>
      </c>
      <c r="P750" s="46">
        <v>3</v>
      </c>
      <c r="Q750" s="46">
        <v>-1</v>
      </c>
    </row>
    <row r="751" spans="1:17" ht="15.75" customHeight="1" x14ac:dyDescent="0.35">
      <c r="A751" s="25">
        <f t="shared" si="14"/>
        <v>26</v>
      </c>
      <c r="B751" s="26" t="str">
        <f>VLOOKUP(A751,Banen!A$2:B$50,2,0)</f>
        <v>Odder</v>
      </c>
      <c r="C751" s="41">
        <v>5</v>
      </c>
      <c r="D751" s="42">
        <v>3</v>
      </c>
      <c r="E751" s="42">
        <v>-1</v>
      </c>
      <c r="F751" s="43">
        <v>5</v>
      </c>
      <c r="G751" s="43">
        <v>3</v>
      </c>
      <c r="H751" s="43">
        <v>-1</v>
      </c>
      <c r="I751" s="44">
        <v>5</v>
      </c>
      <c r="J751" s="44">
        <v>3</v>
      </c>
      <c r="K751" s="44">
        <v>-1</v>
      </c>
      <c r="L751" s="45">
        <v>5</v>
      </c>
      <c r="M751" s="45">
        <v>3</v>
      </c>
      <c r="N751" s="45">
        <v>-1</v>
      </c>
      <c r="O751" s="46">
        <v>5</v>
      </c>
      <c r="P751" s="46">
        <v>3</v>
      </c>
      <c r="Q751" s="46">
        <v>-1</v>
      </c>
    </row>
    <row r="752" spans="1:17" ht="15.75" customHeight="1" x14ac:dyDescent="0.35">
      <c r="A752" s="25">
        <f t="shared" si="14"/>
        <v>27</v>
      </c>
      <c r="B752" s="26" t="str">
        <f>VLOOKUP(A752,Banen!A$2:B$50,2,0)</f>
        <v>Rå</v>
      </c>
      <c r="C752" s="41">
        <v>5</v>
      </c>
      <c r="D752" s="42">
        <v>3</v>
      </c>
      <c r="E752" s="42">
        <v>-1</v>
      </c>
      <c r="F752" s="43">
        <v>5</v>
      </c>
      <c r="G752" s="43">
        <v>3</v>
      </c>
      <c r="H752" s="43">
        <v>-1</v>
      </c>
      <c r="I752" s="44">
        <v>5</v>
      </c>
      <c r="J752" s="44">
        <v>3</v>
      </c>
      <c r="K752" s="44">
        <v>-1</v>
      </c>
      <c r="L752" s="45">
        <v>5</v>
      </c>
      <c r="M752" s="45">
        <v>3</v>
      </c>
      <c r="N752" s="45">
        <v>-1</v>
      </c>
      <c r="O752" s="46">
        <v>5</v>
      </c>
      <c r="P752" s="46">
        <v>3</v>
      </c>
      <c r="Q752" s="46">
        <v>-1</v>
      </c>
    </row>
    <row r="753" spans="1:19" ht="15.75" customHeight="1" x14ac:dyDescent="0.35">
      <c r="A753" s="25">
        <f t="shared" si="14"/>
        <v>28</v>
      </c>
      <c r="B753" s="26" t="str">
        <f>VLOOKUP(A753,Banen!A$2:B$50,2,0)</f>
        <v>Ræv</v>
      </c>
      <c r="C753" s="41">
        <v>5</v>
      </c>
      <c r="D753" s="42">
        <v>3</v>
      </c>
      <c r="E753" s="42">
        <v>-1</v>
      </c>
      <c r="F753" s="43">
        <v>5</v>
      </c>
      <c r="G753" s="43">
        <v>3</v>
      </c>
      <c r="H753" s="43">
        <v>-1</v>
      </c>
      <c r="I753" s="44">
        <v>5</v>
      </c>
      <c r="J753" s="44">
        <v>3</v>
      </c>
      <c r="K753" s="44">
        <v>-1</v>
      </c>
      <c r="L753" s="45">
        <v>5</v>
      </c>
      <c r="M753" s="45">
        <v>3</v>
      </c>
      <c r="N753" s="45">
        <v>-1</v>
      </c>
      <c r="O753" s="46">
        <v>5</v>
      </c>
      <c r="P753" s="46">
        <v>3</v>
      </c>
      <c r="Q753" s="46">
        <v>-1</v>
      </c>
    </row>
    <row r="754" spans="1:19" ht="15.75" customHeight="1" x14ac:dyDescent="0.35">
      <c r="A754" s="25">
        <f t="shared" si="14"/>
        <v>29</v>
      </c>
      <c r="B754" s="26" t="str">
        <f>VLOOKUP(A754,Banen!A$2:B$50,2,0)</f>
        <v>Hare</v>
      </c>
      <c r="C754" s="65">
        <v>5</v>
      </c>
      <c r="D754" s="66">
        <v>3</v>
      </c>
      <c r="E754" s="66">
        <v>-1</v>
      </c>
      <c r="F754" s="67">
        <v>5</v>
      </c>
      <c r="G754" s="67">
        <v>3</v>
      </c>
      <c r="H754" s="67">
        <v>-1</v>
      </c>
      <c r="I754" s="68">
        <v>5</v>
      </c>
      <c r="J754" s="68">
        <v>3</v>
      </c>
      <c r="K754" s="68">
        <v>-1</v>
      </c>
      <c r="L754" s="69">
        <v>5</v>
      </c>
      <c r="M754" s="69">
        <v>3</v>
      </c>
      <c r="N754" s="69">
        <v>-1</v>
      </c>
      <c r="O754" s="70">
        <v>5</v>
      </c>
      <c r="P754" s="70">
        <v>3</v>
      </c>
      <c r="Q754" s="70">
        <v>-1</v>
      </c>
    </row>
    <row r="755" spans="1:19" ht="15.75" customHeight="1" x14ac:dyDescent="0.35">
      <c r="A755" s="25">
        <f t="shared" si="14"/>
        <v>30</v>
      </c>
      <c r="B755" s="26" t="str">
        <f>VLOOKUP(A755,Banen!A$2:B$50,2,0)</f>
        <v>Løbene Gris</v>
      </c>
      <c r="C755" s="59">
        <v>5</v>
      </c>
      <c r="D755" s="59">
        <v>3</v>
      </c>
      <c r="E755" s="59">
        <v>-1</v>
      </c>
      <c r="F755" s="60">
        <v>5</v>
      </c>
      <c r="G755" s="60">
        <v>3</v>
      </c>
      <c r="H755" s="60">
        <v>-1</v>
      </c>
      <c r="I755" s="61">
        <v>5</v>
      </c>
      <c r="J755" s="61">
        <v>3</v>
      </c>
      <c r="K755" s="61">
        <v>-1</v>
      </c>
      <c r="L755" s="62">
        <v>5</v>
      </c>
      <c r="M755" s="62">
        <v>3</v>
      </c>
      <c r="N755" s="62">
        <v>-1</v>
      </c>
      <c r="O755" s="63">
        <v>5</v>
      </c>
      <c r="P755" s="63">
        <v>3</v>
      </c>
      <c r="Q755" s="63">
        <v>-1</v>
      </c>
    </row>
    <row r="756" spans="1:19" ht="15.75" customHeight="1" x14ac:dyDescent="0.35">
      <c r="C756" s="27"/>
      <c r="D756" s="27"/>
      <c r="E756" s="27"/>
      <c r="F756" s="27"/>
    </row>
    <row r="758" spans="1:19" ht="15.75" customHeight="1" x14ac:dyDescent="0.35">
      <c r="B758" s="28" t="s">
        <v>63</v>
      </c>
      <c r="C758" s="83"/>
      <c r="D758" s="29"/>
      <c r="E758" s="30"/>
      <c r="F758" s="102"/>
      <c r="G758" s="103"/>
      <c r="H758" s="104"/>
      <c r="I758" s="102"/>
      <c r="J758" s="103"/>
      <c r="K758" s="104"/>
      <c r="L758" s="102"/>
      <c r="M758" s="103"/>
      <c r="N758" s="104"/>
      <c r="O758" s="102"/>
      <c r="P758" s="103"/>
      <c r="Q758" s="104"/>
      <c r="R758" s="105" t="str">
        <f>Startliste!A4</f>
        <v>JLT 22796394</v>
      </c>
      <c r="S758" s="106"/>
    </row>
    <row r="759" spans="1:19" ht="15.75" customHeight="1" x14ac:dyDescent="0.35">
      <c r="B759" s="28" t="s">
        <v>64</v>
      </c>
      <c r="C759" s="83"/>
      <c r="D759" s="29"/>
      <c r="E759" s="30"/>
      <c r="F759" s="102"/>
      <c r="G759" s="103"/>
      <c r="H759" s="104"/>
      <c r="I759" s="102"/>
      <c r="J759" s="103"/>
      <c r="K759" s="104"/>
      <c r="L759" s="102"/>
      <c r="M759" s="103"/>
      <c r="N759" s="104"/>
      <c r="O759" s="102"/>
      <c r="P759" s="103"/>
      <c r="Q759" s="104"/>
      <c r="R759" s="106"/>
      <c r="S759" s="106"/>
    </row>
    <row r="760" spans="1:19" ht="15.75" customHeight="1" x14ac:dyDescent="0.35">
      <c r="B760" s="28" t="s">
        <v>65</v>
      </c>
      <c r="C760" s="83"/>
      <c r="D760" s="31"/>
      <c r="E760" s="30"/>
      <c r="F760" s="102"/>
      <c r="G760" s="103"/>
      <c r="H760" s="104"/>
      <c r="I760" s="102"/>
      <c r="J760" s="103"/>
      <c r="K760" s="104"/>
      <c r="L760" s="102"/>
      <c r="M760" s="103"/>
      <c r="N760" s="104"/>
      <c r="O760" s="102"/>
      <c r="P760" s="103"/>
      <c r="Q760" s="104"/>
      <c r="R760" s="106"/>
      <c r="S760" s="106"/>
    </row>
    <row r="761" spans="1:19" ht="15.75" customHeight="1" x14ac:dyDescent="0.35">
      <c r="B761" s="2"/>
      <c r="C761" s="2"/>
      <c r="D761" s="2"/>
      <c r="E761" s="2"/>
      <c r="F761" s="2"/>
      <c r="G761" s="2"/>
      <c r="H761" s="2"/>
      <c r="I761" s="2"/>
      <c r="J761" s="2"/>
      <c r="K761" s="2"/>
      <c r="L761" s="2"/>
      <c r="M761" s="2"/>
      <c r="N761" s="2"/>
      <c r="O761" s="2"/>
      <c r="P761" s="2"/>
      <c r="Q761" s="2"/>
      <c r="R761" s="106"/>
      <c r="S761" s="106"/>
    </row>
    <row r="762" spans="1:19" ht="15.75" customHeight="1" x14ac:dyDescent="0.35">
      <c r="B762" s="28" t="s">
        <v>66</v>
      </c>
      <c r="C762" s="102"/>
      <c r="D762" s="103"/>
      <c r="E762" s="104"/>
      <c r="F762" s="102"/>
      <c r="G762" s="103"/>
      <c r="H762" s="104"/>
      <c r="I762" s="102"/>
      <c r="J762" s="103"/>
      <c r="K762" s="104"/>
      <c r="L762" s="102"/>
      <c r="M762" s="103"/>
      <c r="N762" s="104"/>
      <c r="O762" s="102"/>
      <c r="P762" s="103"/>
      <c r="Q762" s="104"/>
      <c r="R762" s="106"/>
      <c r="S762" s="106"/>
    </row>
    <row r="766" spans="1:19" ht="15.75" customHeight="1" x14ac:dyDescent="0.35">
      <c r="A766" s="108" t="s">
        <v>69</v>
      </c>
      <c r="B766" s="109"/>
      <c r="C766" s="109"/>
      <c r="D766" s="109"/>
      <c r="E766" s="109"/>
      <c r="F766" s="109"/>
      <c r="G766" s="109"/>
      <c r="H766" s="109"/>
      <c r="I766" s="109"/>
      <c r="J766" s="109"/>
      <c r="K766" s="109"/>
      <c r="L766" s="109"/>
    </row>
    <row r="767" spans="1:19" ht="15.75" customHeight="1" x14ac:dyDescent="0.35">
      <c r="A767" s="109"/>
      <c r="B767" s="109"/>
      <c r="C767" s="109"/>
      <c r="D767" s="109"/>
      <c r="E767" s="109"/>
      <c r="F767" s="109"/>
      <c r="G767" s="109"/>
      <c r="H767" s="109"/>
      <c r="I767" s="109"/>
      <c r="J767" s="109"/>
      <c r="K767" s="109"/>
      <c r="L767" s="109"/>
    </row>
    <row r="768" spans="1:19" ht="15.75" customHeight="1" x14ac:dyDescent="0.35">
      <c r="A768" s="108" t="s">
        <v>70</v>
      </c>
      <c r="B768" s="109"/>
      <c r="C768" s="109"/>
      <c r="D768" s="109"/>
      <c r="E768" s="109"/>
      <c r="F768" s="109"/>
      <c r="G768" s="109"/>
      <c r="H768" s="109"/>
      <c r="I768" s="109"/>
      <c r="J768" s="109"/>
      <c r="K768" s="109"/>
      <c r="L768" s="109"/>
    </row>
    <row r="769" spans="1:19" ht="15.75" customHeight="1" x14ac:dyDescent="0.35">
      <c r="A769" s="109"/>
      <c r="B769" s="109"/>
      <c r="C769" s="109"/>
      <c r="D769" s="109"/>
      <c r="E769" s="109"/>
      <c r="F769" s="109"/>
      <c r="G769" s="109"/>
      <c r="H769" s="109"/>
      <c r="I769" s="109"/>
      <c r="J769" s="109"/>
      <c r="K769" s="109"/>
      <c r="L769" s="109"/>
    </row>
    <row r="770" spans="1:19" ht="15.75" customHeight="1" x14ac:dyDescent="0.55000000000000004">
      <c r="A770" s="87"/>
      <c r="B770" s="87"/>
      <c r="C770" s="87"/>
      <c r="D770" s="87"/>
      <c r="E770" s="87"/>
      <c r="F770" s="87"/>
      <c r="G770" s="87"/>
      <c r="H770" s="87"/>
      <c r="I770" s="87"/>
      <c r="J770" s="87"/>
      <c r="K770" s="87"/>
      <c r="L770" s="87"/>
    </row>
    <row r="772" spans="1:19" ht="15.75" customHeight="1" x14ac:dyDescent="0.35">
      <c r="B772" s="3" t="s">
        <v>60</v>
      </c>
    </row>
    <row r="773" spans="1:19" ht="15.75" customHeight="1" x14ac:dyDescent="0.35">
      <c r="B773" s="3">
        <f>B722+1</f>
        <v>16</v>
      </c>
    </row>
    <row r="774" spans="1:19" ht="15.75" customHeight="1" x14ac:dyDescent="0.35">
      <c r="A774" s="22"/>
      <c r="B774" s="23"/>
      <c r="C774" s="99">
        <f>Startliste!C78</f>
        <v>76</v>
      </c>
      <c r="D774" s="99"/>
      <c r="E774" s="99"/>
      <c r="F774" s="99">
        <f>Startliste!C79</f>
        <v>77</v>
      </c>
      <c r="G774" s="99"/>
      <c r="H774" s="99"/>
      <c r="I774" s="99">
        <f>Startliste!C80</f>
        <v>78</v>
      </c>
      <c r="J774" s="99"/>
      <c r="K774" s="99"/>
      <c r="L774" s="99">
        <f>Startliste!C81</f>
        <v>79</v>
      </c>
      <c r="M774" s="99"/>
      <c r="N774" s="99"/>
      <c r="O774" s="99">
        <f>Startliste!C82</f>
        <v>80</v>
      </c>
      <c r="P774" s="99"/>
      <c r="Q774" s="99"/>
    </row>
    <row r="775" spans="1:19" ht="15.75" customHeight="1" x14ac:dyDescent="0.35">
      <c r="A775" s="22"/>
      <c r="B775" s="23"/>
      <c r="C775" s="100">
        <f>Startliste!D78</f>
        <v>0</v>
      </c>
      <c r="D775" s="100"/>
      <c r="E775" s="100"/>
      <c r="F775" s="100">
        <f>Startliste!D79</f>
        <v>0</v>
      </c>
      <c r="G775" s="100"/>
      <c r="H775" s="100"/>
      <c r="I775" s="100">
        <f>Startliste!D80</f>
        <v>0</v>
      </c>
      <c r="J775" s="100"/>
      <c r="K775" s="100"/>
      <c r="L775" s="100">
        <f>Startliste!D81</f>
        <v>0</v>
      </c>
      <c r="M775" s="100"/>
      <c r="N775" s="100"/>
      <c r="O775" s="100">
        <f>Startliste!D82</f>
        <v>0</v>
      </c>
      <c r="P775" s="100"/>
      <c r="Q775" s="100"/>
    </row>
    <row r="776" spans="1:19" ht="15.75" customHeight="1" x14ac:dyDescent="0.35">
      <c r="A776" s="85" t="s">
        <v>67</v>
      </c>
      <c r="B776" s="24" t="s">
        <v>68</v>
      </c>
      <c r="C776" s="101"/>
      <c r="D776" s="101"/>
      <c r="E776" s="101"/>
      <c r="F776" s="101"/>
      <c r="G776" s="101"/>
      <c r="H776" s="101"/>
      <c r="I776" s="101"/>
      <c r="J776" s="101"/>
      <c r="K776" s="101"/>
      <c r="L776" s="101"/>
      <c r="M776" s="101"/>
      <c r="N776" s="101"/>
      <c r="O776" s="101"/>
      <c r="P776" s="101"/>
      <c r="Q776" s="101"/>
      <c r="R776" s="5"/>
      <c r="S776" s="2"/>
    </row>
    <row r="777" spans="1:19" ht="15.75" customHeight="1" x14ac:dyDescent="0.35">
      <c r="A777" s="25">
        <v>1</v>
      </c>
      <c r="B777" s="26" t="str">
        <f>VLOOKUP(A777,Banen!A$2:B$50,2,0)</f>
        <v>Muflon</v>
      </c>
      <c r="C777" s="59">
        <v>5</v>
      </c>
      <c r="D777" s="59">
        <v>3</v>
      </c>
      <c r="E777" s="59">
        <v>-1</v>
      </c>
      <c r="F777" s="60">
        <v>5</v>
      </c>
      <c r="G777" s="60">
        <v>3</v>
      </c>
      <c r="H777" s="60">
        <v>-1</v>
      </c>
      <c r="I777" s="61">
        <v>5</v>
      </c>
      <c r="J777" s="61">
        <v>3</v>
      </c>
      <c r="K777" s="61">
        <v>-1</v>
      </c>
      <c r="L777" s="62">
        <v>5</v>
      </c>
      <c r="M777" s="62">
        <v>3</v>
      </c>
      <c r="N777" s="62">
        <v>-1</v>
      </c>
      <c r="O777" s="63">
        <v>5</v>
      </c>
      <c r="P777" s="63">
        <v>3</v>
      </c>
      <c r="Q777" s="63">
        <v>-1</v>
      </c>
    </row>
    <row r="778" spans="1:19" ht="15.75" customHeight="1" x14ac:dyDescent="0.35">
      <c r="A778" s="25">
        <f>A777+1</f>
        <v>2</v>
      </c>
      <c r="B778" s="26" t="str">
        <f>VLOOKUP(A778,Banen!A$2:B$50,2,0)</f>
        <v>Kok</v>
      </c>
      <c r="C778" s="53">
        <v>5</v>
      </c>
      <c r="D778" s="54">
        <v>3</v>
      </c>
      <c r="E778" s="54">
        <v>-1</v>
      </c>
      <c r="F778" s="55">
        <v>5</v>
      </c>
      <c r="G778" s="55">
        <v>3</v>
      </c>
      <c r="H778" s="55">
        <v>-1</v>
      </c>
      <c r="I778" s="56">
        <v>5</v>
      </c>
      <c r="J778" s="56">
        <v>3</v>
      </c>
      <c r="K778" s="56">
        <v>-1</v>
      </c>
      <c r="L778" s="57">
        <v>5</v>
      </c>
      <c r="M778" s="57">
        <v>3</v>
      </c>
      <c r="N778" s="57">
        <v>-1</v>
      </c>
      <c r="O778" s="58">
        <v>5</v>
      </c>
      <c r="P778" s="58">
        <v>3</v>
      </c>
      <c r="Q778" s="58">
        <v>-1</v>
      </c>
    </row>
    <row r="779" spans="1:19" ht="15.75" customHeight="1" x14ac:dyDescent="0.35">
      <c r="A779" s="25">
        <f t="shared" ref="A779:A806" si="15">A778+1</f>
        <v>3</v>
      </c>
      <c r="B779" s="26" t="str">
        <f>VLOOKUP(A779,Banen!A$2:B$50,2,0)</f>
        <v>Jærv</v>
      </c>
      <c r="C779" s="41">
        <v>5</v>
      </c>
      <c r="D779" s="42">
        <v>3</v>
      </c>
      <c r="E779" s="42">
        <v>-1</v>
      </c>
      <c r="F779" s="43">
        <v>5</v>
      </c>
      <c r="G779" s="43">
        <v>3</v>
      </c>
      <c r="H779" s="43">
        <v>-1</v>
      </c>
      <c r="I779" s="44">
        <v>5</v>
      </c>
      <c r="J779" s="44">
        <v>3</v>
      </c>
      <c r="K779" s="44">
        <v>-1</v>
      </c>
      <c r="L779" s="45">
        <v>5</v>
      </c>
      <c r="M779" s="45">
        <v>3</v>
      </c>
      <c r="N779" s="45">
        <v>-1</v>
      </c>
      <c r="O779" s="46">
        <v>5</v>
      </c>
      <c r="P779" s="46">
        <v>3</v>
      </c>
      <c r="Q779" s="46">
        <v>-1</v>
      </c>
    </row>
    <row r="780" spans="1:19" ht="15.75" customHeight="1" x14ac:dyDescent="0.35">
      <c r="A780" s="25">
        <f t="shared" si="15"/>
        <v>4</v>
      </c>
      <c r="B780" s="26" t="str">
        <f>VLOOKUP(A780,Banen!A$2:B$50,2,0)</f>
        <v>Mårhund</v>
      </c>
      <c r="C780" s="41">
        <v>5</v>
      </c>
      <c r="D780" s="42">
        <v>3</v>
      </c>
      <c r="E780" s="42">
        <v>-1</v>
      </c>
      <c r="F780" s="43">
        <v>5</v>
      </c>
      <c r="G780" s="43">
        <v>3</v>
      </c>
      <c r="H780" s="43">
        <v>-1</v>
      </c>
      <c r="I780" s="44">
        <v>5</v>
      </c>
      <c r="J780" s="44">
        <v>3</v>
      </c>
      <c r="K780" s="44">
        <v>-1</v>
      </c>
      <c r="L780" s="45">
        <v>5</v>
      </c>
      <c r="M780" s="45">
        <v>3</v>
      </c>
      <c r="N780" s="45">
        <v>-1</v>
      </c>
      <c r="O780" s="46">
        <v>5</v>
      </c>
      <c r="P780" s="46">
        <v>3</v>
      </c>
      <c r="Q780" s="46">
        <v>-1</v>
      </c>
    </row>
    <row r="781" spans="1:19" ht="15.75" customHeight="1" x14ac:dyDescent="0.35">
      <c r="A781" s="25">
        <f t="shared" si="15"/>
        <v>5</v>
      </c>
      <c r="B781" s="26" t="str">
        <f>VLOOKUP(A781,Banen!A$2:B$50,2,0)</f>
        <v>Bæver</v>
      </c>
      <c r="C781" s="41">
        <v>5</v>
      </c>
      <c r="D781" s="42">
        <v>3</v>
      </c>
      <c r="E781" s="42">
        <v>-1</v>
      </c>
      <c r="F781" s="43">
        <v>5</v>
      </c>
      <c r="G781" s="43">
        <v>3</v>
      </c>
      <c r="H781" s="43">
        <v>-1</v>
      </c>
      <c r="I781" s="44">
        <v>5</v>
      </c>
      <c r="J781" s="44">
        <v>3</v>
      </c>
      <c r="K781" s="44">
        <v>-1</v>
      </c>
      <c r="L781" s="45">
        <v>5</v>
      </c>
      <c r="M781" s="45">
        <v>3</v>
      </c>
      <c r="N781" s="45">
        <v>-1</v>
      </c>
      <c r="O781" s="46">
        <v>5</v>
      </c>
      <c r="P781" s="46">
        <v>3</v>
      </c>
      <c r="Q781" s="46">
        <v>-1</v>
      </c>
    </row>
    <row r="782" spans="1:19" ht="15.75" customHeight="1" x14ac:dyDescent="0.35">
      <c r="A782" s="25">
        <f t="shared" si="15"/>
        <v>6</v>
      </c>
      <c r="B782" s="26" t="str">
        <f>VLOOKUP(A782,Banen!A$2:B$50,2,0)</f>
        <v>Buk</v>
      </c>
      <c r="C782" s="41">
        <v>5</v>
      </c>
      <c r="D782" s="42">
        <v>3</v>
      </c>
      <c r="E782" s="42">
        <v>-1</v>
      </c>
      <c r="F782" s="43">
        <v>5</v>
      </c>
      <c r="G782" s="43">
        <v>3</v>
      </c>
      <c r="H782" s="43">
        <v>-1</v>
      </c>
      <c r="I782" s="44">
        <v>5</v>
      </c>
      <c r="J782" s="44">
        <v>3</v>
      </c>
      <c r="K782" s="44">
        <v>-1</v>
      </c>
      <c r="L782" s="45">
        <v>5</v>
      </c>
      <c r="M782" s="45">
        <v>3</v>
      </c>
      <c r="N782" s="45">
        <v>-1</v>
      </c>
      <c r="O782" s="46">
        <v>5</v>
      </c>
      <c r="P782" s="46">
        <v>3</v>
      </c>
      <c r="Q782" s="46">
        <v>-1</v>
      </c>
    </row>
    <row r="783" spans="1:19" ht="15.75" customHeight="1" x14ac:dyDescent="0.35">
      <c r="A783" s="25">
        <f t="shared" si="15"/>
        <v>7</v>
      </c>
      <c r="B783" s="26" t="str">
        <f>VLOOKUP(A783,Banen!A$2:B$50,2,0)</f>
        <v>Gimse</v>
      </c>
      <c r="C783" s="41">
        <v>5</v>
      </c>
      <c r="D783" s="42">
        <v>3</v>
      </c>
      <c r="E783" s="42">
        <v>-1</v>
      </c>
      <c r="F783" s="43">
        <v>5</v>
      </c>
      <c r="G783" s="43">
        <v>3</v>
      </c>
      <c r="H783" s="43">
        <v>-1</v>
      </c>
      <c r="I783" s="44">
        <v>5</v>
      </c>
      <c r="J783" s="44">
        <v>3</v>
      </c>
      <c r="K783" s="44">
        <v>-1</v>
      </c>
      <c r="L783" s="45">
        <v>5</v>
      </c>
      <c r="M783" s="45">
        <v>3</v>
      </c>
      <c r="N783" s="45">
        <v>-1</v>
      </c>
      <c r="O783" s="46">
        <v>5</v>
      </c>
      <c r="P783" s="46">
        <v>3</v>
      </c>
      <c r="Q783" s="46">
        <v>-1</v>
      </c>
    </row>
    <row r="784" spans="1:19" ht="15.75" customHeight="1" x14ac:dyDescent="0.35">
      <c r="A784" s="25">
        <f t="shared" si="15"/>
        <v>8</v>
      </c>
      <c r="B784" s="26" t="str">
        <f>VLOOKUP(A784,Banen!A$2:B$50,2,0)</f>
        <v>Ræv</v>
      </c>
      <c r="C784" s="41">
        <v>5</v>
      </c>
      <c r="D784" s="42">
        <v>3</v>
      </c>
      <c r="E784" s="42">
        <v>-1</v>
      </c>
      <c r="F784" s="43">
        <v>5</v>
      </c>
      <c r="G784" s="43">
        <v>3</v>
      </c>
      <c r="H784" s="43">
        <v>-1</v>
      </c>
      <c r="I784" s="44">
        <v>5</v>
      </c>
      <c r="J784" s="44">
        <v>3</v>
      </c>
      <c r="K784" s="44">
        <v>-1</v>
      </c>
      <c r="L784" s="45">
        <v>5</v>
      </c>
      <c r="M784" s="45">
        <v>3</v>
      </c>
      <c r="N784" s="45">
        <v>-1</v>
      </c>
      <c r="O784" s="46">
        <v>5</v>
      </c>
      <c r="P784" s="46">
        <v>3</v>
      </c>
      <c r="Q784" s="46">
        <v>-1</v>
      </c>
    </row>
    <row r="785" spans="1:17" ht="15.75" customHeight="1" x14ac:dyDescent="0.35">
      <c r="A785" s="25">
        <f t="shared" si="15"/>
        <v>9</v>
      </c>
      <c r="B785" s="26" t="str">
        <f>VLOOKUP(A785,Banen!A$2:B$50,2,0)</f>
        <v>Tjur</v>
      </c>
      <c r="C785" s="41">
        <v>5</v>
      </c>
      <c r="D785" s="42">
        <v>3</v>
      </c>
      <c r="E785" s="42">
        <v>-1</v>
      </c>
      <c r="F785" s="43">
        <v>5</v>
      </c>
      <c r="G785" s="43">
        <v>3</v>
      </c>
      <c r="H785" s="43">
        <v>-1</v>
      </c>
      <c r="I785" s="44">
        <v>5</v>
      </c>
      <c r="J785" s="44">
        <v>3</v>
      </c>
      <c r="K785" s="44">
        <v>-1</v>
      </c>
      <c r="L785" s="45">
        <v>5</v>
      </c>
      <c r="M785" s="45">
        <v>3</v>
      </c>
      <c r="N785" s="45">
        <v>-1</v>
      </c>
      <c r="O785" s="46">
        <v>5</v>
      </c>
      <c r="P785" s="46">
        <v>3</v>
      </c>
      <c r="Q785" s="46">
        <v>-1</v>
      </c>
    </row>
    <row r="786" spans="1:17" ht="15.75" customHeight="1" x14ac:dyDescent="0.35">
      <c r="A786" s="25">
        <f t="shared" si="15"/>
        <v>10</v>
      </c>
      <c r="B786" s="26" t="str">
        <f>VLOOKUP(A786,Banen!A$2:B$50,2,0)</f>
        <v>Vaskebjørn</v>
      </c>
      <c r="C786" s="41">
        <v>5</v>
      </c>
      <c r="D786" s="42">
        <v>3</v>
      </c>
      <c r="E786" s="42">
        <v>-1</v>
      </c>
      <c r="F786" s="43">
        <v>5</v>
      </c>
      <c r="G786" s="43">
        <v>3</v>
      </c>
      <c r="H786" s="43">
        <v>-1</v>
      </c>
      <c r="I786" s="44">
        <v>5</v>
      </c>
      <c r="J786" s="44">
        <v>3</v>
      </c>
      <c r="K786" s="44">
        <v>-1</v>
      </c>
      <c r="L786" s="45">
        <v>5</v>
      </c>
      <c r="M786" s="45">
        <v>3</v>
      </c>
      <c r="N786" s="45">
        <v>-1</v>
      </c>
      <c r="O786" s="46">
        <v>5</v>
      </c>
      <c r="P786" s="46">
        <v>3</v>
      </c>
      <c r="Q786" s="46">
        <v>-1</v>
      </c>
    </row>
    <row r="787" spans="1:17" ht="15.75" customHeight="1" x14ac:dyDescent="0.35">
      <c r="A787" s="25">
        <f t="shared" si="15"/>
        <v>11</v>
      </c>
      <c r="B787" s="26" t="str">
        <f>VLOOKUP(A787,Banen!A$2:B$50,2,0)</f>
        <v>Kronhjort</v>
      </c>
      <c r="C787" s="41">
        <v>5</v>
      </c>
      <c r="D787" s="42">
        <v>3</v>
      </c>
      <c r="E787" s="42">
        <v>-1</v>
      </c>
      <c r="F787" s="43">
        <v>5</v>
      </c>
      <c r="G787" s="43">
        <v>3</v>
      </c>
      <c r="H787" s="43">
        <v>-1</v>
      </c>
      <c r="I787" s="44">
        <v>5</v>
      </c>
      <c r="J787" s="44">
        <v>3</v>
      </c>
      <c r="K787" s="44">
        <v>-1</v>
      </c>
      <c r="L787" s="45">
        <v>5</v>
      </c>
      <c r="M787" s="45">
        <v>3</v>
      </c>
      <c r="N787" s="45">
        <v>-1</v>
      </c>
      <c r="O787" s="46">
        <v>5</v>
      </c>
      <c r="P787" s="46">
        <v>3</v>
      </c>
      <c r="Q787" s="46">
        <v>-1</v>
      </c>
    </row>
    <row r="788" spans="1:17" ht="15.75" customHeight="1" x14ac:dyDescent="0.35">
      <c r="A788" s="25">
        <f t="shared" si="15"/>
        <v>12</v>
      </c>
      <c r="B788" s="26" t="str">
        <f>VLOOKUP(A788,Banen!A$2:B$50,2,0)</f>
        <v>Dåhjort</v>
      </c>
      <c r="C788" s="41">
        <v>5</v>
      </c>
      <c r="D788" s="42">
        <v>3</v>
      </c>
      <c r="E788" s="42">
        <v>-1</v>
      </c>
      <c r="F788" s="43">
        <v>5</v>
      </c>
      <c r="G788" s="43">
        <v>3</v>
      </c>
      <c r="H788" s="43">
        <v>-1</v>
      </c>
      <c r="I788" s="44">
        <v>5</v>
      </c>
      <c r="J788" s="44">
        <v>3</v>
      </c>
      <c r="K788" s="44">
        <v>-1</v>
      </c>
      <c r="L788" s="45">
        <v>5</v>
      </c>
      <c r="M788" s="45">
        <v>3</v>
      </c>
      <c r="N788" s="45">
        <v>-1</v>
      </c>
      <c r="O788" s="46">
        <v>5</v>
      </c>
      <c r="P788" s="46">
        <v>3</v>
      </c>
      <c r="Q788" s="46">
        <v>-1</v>
      </c>
    </row>
    <row r="789" spans="1:17" ht="15.75" customHeight="1" x14ac:dyDescent="0.35">
      <c r="A789" s="25">
        <f t="shared" si="15"/>
        <v>13</v>
      </c>
      <c r="B789" s="26" t="str">
        <f>VLOOKUP(A789,Banen!A$2:B$50,2,0)</f>
        <v>Stenbuk Brun</v>
      </c>
      <c r="C789" s="41">
        <v>5</v>
      </c>
      <c r="D789" s="42">
        <v>3</v>
      </c>
      <c r="E789" s="42">
        <v>-1</v>
      </c>
      <c r="F789" s="43">
        <v>5</v>
      </c>
      <c r="G789" s="43">
        <v>3</v>
      </c>
      <c r="H789" s="43">
        <v>-1</v>
      </c>
      <c r="I789" s="44">
        <v>5</v>
      </c>
      <c r="J789" s="44">
        <v>3</v>
      </c>
      <c r="K789" s="44">
        <v>-1</v>
      </c>
      <c r="L789" s="45">
        <v>5</v>
      </c>
      <c r="M789" s="45">
        <v>3</v>
      </c>
      <c r="N789" s="45">
        <v>-1</v>
      </c>
      <c r="O789" s="46">
        <v>5</v>
      </c>
      <c r="P789" s="46">
        <v>3</v>
      </c>
      <c r="Q789" s="46">
        <v>-1</v>
      </c>
    </row>
    <row r="790" spans="1:17" ht="15.75" customHeight="1" x14ac:dyDescent="0.35">
      <c r="A790" s="25">
        <f t="shared" si="15"/>
        <v>14</v>
      </c>
      <c r="B790" s="26" t="str">
        <f>VLOOKUP(A790,Banen!A$2:B$50,2,0)</f>
        <v>And</v>
      </c>
      <c r="C790" s="41">
        <v>5</v>
      </c>
      <c r="D790" s="42">
        <v>3</v>
      </c>
      <c r="E790" s="42">
        <v>-1</v>
      </c>
      <c r="F790" s="43">
        <v>5</v>
      </c>
      <c r="G790" s="43">
        <v>3</v>
      </c>
      <c r="H790" s="43">
        <v>-1</v>
      </c>
      <c r="I790" s="44">
        <v>5</v>
      </c>
      <c r="J790" s="44">
        <v>3</v>
      </c>
      <c r="K790" s="44">
        <v>-1</v>
      </c>
      <c r="L790" s="45">
        <v>5</v>
      </c>
      <c r="M790" s="45">
        <v>3</v>
      </c>
      <c r="N790" s="45">
        <v>-1</v>
      </c>
      <c r="O790" s="46">
        <v>5</v>
      </c>
      <c r="P790" s="46">
        <v>3</v>
      </c>
      <c r="Q790" s="46">
        <v>-1</v>
      </c>
    </row>
    <row r="791" spans="1:17" ht="15.75" customHeight="1" x14ac:dyDescent="0.35">
      <c r="A791" s="25">
        <f t="shared" si="15"/>
        <v>15</v>
      </c>
      <c r="B791" s="26" t="str">
        <f>VLOOKUP(A791,Banen!A$2:B$50,2,0)</f>
        <v>Kalkun</v>
      </c>
      <c r="C791" s="41">
        <v>5</v>
      </c>
      <c r="D791" s="42">
        <v>3</v>
      </c>
      <c r="E791" s="42">
        <v>-1</v>
      </c>
      <c r="F791" s="43">
        <v>5</v>
      </c>
      <c r="G791" s="43">
        <v>3</v>
      </c>
      <c r="H791" s="43">
        <v>-1</v>
      </c>
      <c r="I791" s="44">
        <v>5</v>
      </c>
      <c r="J791" s="44">
        <v>3</v>
      </c>
      <c r="K791" s="44">
        <v>-1</v>
      </c>
      <c r="L791" s="45">
        <v>5</v>
      </c>
      <c r="M791" s="45">
        <v>3</v>
      </c>
      <c r="N791" s="45">
        <v>-1</v>
      </c>
      <c r="O791" s="46">
        <v>5</v>
      </c>
      <c r="P791" s="46">
        <v>3</v>
      </c>
      <c r="Q791" s="46">
        <v>-1</v>
      </c>
    </row>
    <row r="792" spans="1:17" ht="15.75" customHeight="1" x14ac:dyDescent="0.35">
      <c r="A792" s="25">
        <f t="shared" si="15"/>
        <v>16</v>
      </c>
      <c r="B792" s="26" t="str">
        <f>VLOOKUP(A792,Banen!A$2:B$50,2,0)</f>
        <v>Orne</v>
      </c>
      <c r="C792" s="41">
        <v>5</v>
      </c>
      <c r="D792" s="42">
        <v>3</v>
      </c>
      <c r="E792" s="42">
        <v>-1</v>
      </c>
      <c r="F792" s="43">
        <v>5</v>
      </c>
      <c r="G792" s="43">
        <v>3</v>
      </c>
      <c r="H792" s="43">
        <v>-1</v>
      </c>
      <c r="I792" s="44">
        <v>5</v>
      </c>
      <c r="J792" s="44">
        <v>3</v>
      </c>
      <c r="K792" s="44">
        <v>-1</v>
      </c>
      <c r="L792" s="45">
        <v>5</v>
      </c>
      <c r="M792" s="45">
        <v>3</v>
      </c>
      <c r="N792" s="45">
        <v>-1</v>
      </c>
      <c r="O792" s="46">
        <v>5</v>
      </c>
      <c r="P792" s="46">
        <v>3</v>
      </c>
      <c r="Q792" s="46">
        <v>-1</v>
      </c>
    </row>
    <row r="793" spans="1:17" ht="15.75" customHeight="1" x14ac:dyDescent="0.35">
      <c r="A793" s="25">
        <f t="shared" si="15"/>
        <v>17</v>
      </c>
      <c r="B793" s="26" t="str">
        <f>VLOOKUP(A793,Banen!A$2:B$50,2,0)</f>
        <v>Gås</v>
      </c>
      <c r="C793" s="41">
        <v>5</v>
      </c>
      <c r="D793" s="42">
        <v>3</v>
      </c>
      <c r="E793" s="42">
        <v>-1</v>
      </c>
      <c r="F793" s="43">
        <v>5</v>
      </c>
      <c r="G793" s="43">
        <v>3</v>
      </c>
      <c r="H793" s="43">
        <v>-1</v>
      </c>
      <c r="I793" s="44">
        <v>5</v>
      </c>
      <c r="J793" s="44">
        <v>3</v>
      </c>
      <c r="K793" s="44">
        <v>-1</v>
      </c>
      <c r="L793" s="45">
        <v>5</v>
      </c>
      <c r="M793" s="45">
        <v>3</v>
      </c>
      <c r="N793" s="45">
        <v>-1</v>
      </c>
      <c r="O793" s="46">
        <v>5</v>
      </c>
      <c r="P793" s="46">
        <v>3</v>
      </c>
      <c r="Q793" s="46">
        <v>-1</v>
      </c>
    </row>
    <row r="794" spans="1:17" ht="15.75" customHeight="1" x14ac:dyDescent="0.35">
      <c r="A794" s="25">
        <f t="shared" si="15"/>
        <v>18</v>
      </c>
      <c r="B794" s="26" t="str">
        <f>VLOOKUP(A794,Banen!A$2:B$50,2,0)</f>
        <v>Stenbuk Hvid</v>
      </c>
      <c r="C794" s="41">
        <v>5</v>
      </c>
      <c r="D794" s="42">
        <v>3</v>
      </c>
      <c r="E794" s="42">
        <v>-1</v>
      </c>
      <c r="F794" s="43">
        <v>5</v>
      </c>
      <c r="G794" s="43">
        <v>3</v>
      </c>
      <c r="H794" s="43">
        <v>-1</v>
      </c>
      <c r="I794" s="44">
        <v>5</v>
      </c>
      <c r="J794" s="44">
        <v>3</v>
      </c>
      <c r="K794" s="44">
        <v>-1</v>
      </c>
      <c r="L794" s="45">
        <v>5</v>
      </c>
      <c r="M794" s="45">
        <v>3</v>
      </c>
      <c r="N794" s="45">
        <v>-1</v>
      </c>
      <c r="O794" s="46">
        <v>5</v>
      </c>
      <c r="P794" s="46">
        <v>3</v>
      </c>
      <c r="Q794" s="46">
        <v>-1</v>
      </c>
    </row>
    <row r="795" spans="1:17" ht="15.75" customHeight="1" x14ac:dyDescent="0.35">
      <c r="A795" s="25">
        <f t="shared" si="15"/>
        <v>19</v>
      </c>
      <c r="B795" s="26" t="str">
        <f>VLOOKUP(A795,Banen!A$2:B$50,2,0)</f>
        <v>Muflon</v>
      </c>
      <c r="C795" s="41">
        <v>5</v>
      </c>
      <c r="D795" s="42">
        <v>3</v>
      </c>
      <c r="E795" s="42">
        <v>-1</v>
      </c>
      <c r="F795" s="43">
        <v>5</v>
      </c>
      <c r="G795" s="43">
        <v>3</v>
      </c>
      <c r="H795" s="43">
        <v>-1</v>
      </c>
      <c r="I795" s="44">
        <v>5</v>
      </c>
      <c r="J795" s="44">
        <v>3</v>
      </c>
      <c r="K795" s="44">
        <v>-1</v>
      </c>
      <c r="L795" s="45">
        <v>5</v>
      </c>
      <c r="M795" s="45">
        <v>3</v>
      </c>
      <c r="N795" s="45">
        <v>-1</v>
      </c>
      <c r="O795" s="46">
        <v>5</v>
      </c>
      <c r="P795" s="46">
        <v>3</v>
      </c>
      <c r="Q795" s="46">
        <v>-1</v>
      </c>
    </row>
    <row r="796" spans="1:17" ht="15.75" customHeight="1" x14ac:dyDescent="0.35">
      <c r="A796" s="25">
        <f t="shared" si="15"/>
        <v>20</v>
      </c>
      <c r="B796" s="26" t="str">
        <f>VLOOKUP(A796,Banen!A$2:B$50,2,0)</f>
        <v>Rensdyr</v>
      </c>
      <c r="C796" s="41">
        <v>5</v>
      </c>
      <c r="D796" s="42">
        <v>3</v>
      </c>
      <c r="E796" s="42">
        <v>-1</v>
      </c>
      <c r="F796" s="43">
        <v>5</v>
      </c>
      <c r="G796" s="43">
        <v>3</v>
      </c>
      <c r="H796" s="43">
        <v>-1</v>
      </c>
      <c r="I796" s="44">
        <v>5</v>
      </c>
      <c r="J796" s="44">
        <v>3</v>
      </c>
      <c r="K796" s="44">
        <v>-1</v>
      </c>
      <c r="L796" s="45">
        <v>5</v>
      </c>
      <c r="M796" s="45">
        <v>3</v>
      </c>
      <c r="N796" s="45">
        <v>-1</v>
      </c>
      <c r="O796" s="46">
        <v>5</v>
      </c>
      <c r="P796" s="46">
        <v>3</v>
      </c>
      <c r="Q796" s="46">
        <v>-1</v>
      </c>
    </row>
    <row r="797" spans="1:17" ht="15.75" customHeight="1" x14ac:dyDescent="0.35">
      <c r="A797" s="25">
        <f t="shared" si="15"/>
        <v>21</v>
      </c>
      <c r="B797" s="26" t="str">
        <f>VLOOKUP(A797,Banen!A$2:B$50,2,0)</f>
        <v>Kok</v>
      </c>
      <c r="C797" s="41">
        <v>5</v>
      </c>
      <c r="D797" s="42">
        <v>3</v>
      </c>
      <c r="E797" s="42">
        <v>-1</v>
      </c>
      <c r="F797" s="43">
        <v>5</v>
      </c>
      <c r="G797" s="43">
        <v>3</v>
      </c>
      <c r="H797" s="43">
        <v>-1</v>
      </c>
      <c r="I797" s="44">
        <v>5</v>
      </c>
      <c r="J797" s="44">
        <v>3</v>
      </c>
      <c r="K797" s="44">
        <v>-1</v>
      </c>
      <c r="L797" s="45">
        <v>5</v>
      </c>
      <c r="M797" s="45">
        <v>3</v>
      </c>
      <c r="N797" s="45">
        <v>-1</v>
      </c>
      <c r="O797" s="46">
        <v>5</v>
      </c>
      <c r="P797" s="46">
        <v>3</v>
      </c>
      <c r="Q797" s="46">
        <v>-1</v>
      </c>
    </row>
    <row r="798" spans="1:17" ht="15.75" customHeight="1" x14ac:dyDescent="0.35">
      <c r="A798" s="25">
        <f t="shared" si="15"/>
        <v>22</v>
      </c>
      <c r="B798" s="26" t="str">
        <f>VLOOKUP(A798,Banen!A$2:B$50,2,0)</f>
        <v>Bæver</v>
      </c>
      <c r="C798" s="41">
        <v>5</v>
      </c>
      <c r="D798" s="42">
        <v>3</v>
      </c>
      <c r="E798" s="42">
        <v>-1</v>
      </c>
      <c r="F798" s="43">
        <v>5</v>
      </c>
      <c r="G798" s="43">
        <v>3</v>
      </c>
      <c r="H798" s="43">
        <v>-1</v>
      </c>
      <c r="I798" s="44">
        <v>5</v>
      </c>
      <c r="J798" s="44">
        <v>3</v>
      </c>
      <c r="K798" s="44">
        <v>-1</v>
      </c>
      <c r="L798" s="45">
        <v>5</v>
      </c>
      <c r="M798" s="45">
        <v>3</v>
      </c>
      <c r="N798" s="45">
        <v>-1</v>
      </c>
      <c r="O798" s="46">
        <v>5</v>
      </c>
      <c r="P798" s="46">
        <v>3</v>
      </c>
      <c r="Q798" s="46">
        <v>-1</v>
      </c>
    </row>
    <row r="799" spans="1:17" ht="15.75" customHeight="1" x14ac:dyDescent="0.35">
      <c r="A799" s="25">
        <f t="shared" si="15"/>
        <v>23</v>
      </c>
      <c r="B799" s="26" t="str">
        <f>VLOOKUP(A799,Banen!A$2:B$50,2,0)</f>
        <v>Ulv</v>
      </c>
      <c r="C799" s="41">
        <v>5</v>
      </c>
      <c r="D799" s="42">
        <v>3</v>
      </c>
      <c r="E799" s="42">
        <v>-1</v>
      </c>
      <c r="F799" s="43">
        <v>5</v>
      </c>
      <c r="G799" s="43">
        <v>3</v>
      </c>
      <c r="H799" s="43">
        <v>-1</v>
      </c>
      <c r="I799" s="44">
        <v>5</v>
      </c>
      <c r="J799" s="44">
        <v>3</v>
      </c>
      <c r="K799" s="44">
        <v>-1</v>
      </c>
      <c r="L799" s="45">
        <v>5</v>
      </c>
      <c r="M799" s="45">
        <v>3</v>
      </c>
      <c r="N799" s="45">
        <v>-1</v>
      </c>
      <c r="O799" s="46">
        <v>5</v>
      </c>
      <c r="P799" s="46">
        <v>3</v>
      </c>
      <c r="Q799" s="46">
        <v>-1</v>
      </c>
    </row>
    <row r="800" spans="1:17" ht="15.75" customHeight="1" x14ac:dyDescent="0.35">
      <c r="A800" s="25">
        <f t="shared" si="15"/>
        <v>24</v>
      </c>
      <c r="B800" s="26" t="str">
        <f>VLOOKUP(A800,Banen!A$2:B$50,2,0)</f>
        <v>Grævling</v>
      </c>
      <c r="C800" s="41">
        <v>5</v>
      </c>
      <c r="D800" s="42">
        <v>3</v>
      </c>
      <c r="E800" s="42">
        <v>-1</v>
      </c>
      <c r="F800" s="43">
        <v>5</v>
      </c>
      <c r="G800" s="43">
        <v>3</v>
      </c>
      <c r="H800" s="43">
        <v>-1</v>
      </c>
      <c r="I800" s="44">
        <v>5</v>
      </c>
      <c r="J800" s="44">
        <v>3</v>
      </c>
      <c r="K800" s="44">
        <v>-1</v>
      </c>
      <c r="L800" s="45">
        <v>5</v>
      </c>
      <c r="M800" s="45">
        <v>3</v>
      </c>
      <c r="N800" s="45">
        <v>-1</v>
      </c>
      <c r="O800" s="46">
        <v>5</v>
      </c>
      <c r="P800" s="46">
        <v>3</v>
      </c>
      <c r="Q800" s="46">
        <v>-1</v>
      </c>
    </row>
    <row r="801" spans="1:19" ht="15.75" customHeight="1" x14ac:dyDescent="0.35">
      <c r="A801" s="25">
        <f t="shared" si="15"/>
        <v>25</v>
      </c>
      <c r="B801" s="26" t="str">
        <f>VLOOKUP(A801,Banen!A$2:B$50,2,0)</f>
        <v>Urfugl</v>
      </c>
      <c r="C801" s="41">
        <v>5</v>
      </c>
      <c r="D801" s="42">
        <v>3</v>
      </c>
      <c r="E801" s="42">
        <v>-1</v>
      </c>
      <c r="F801" s="43">
        <v>5</v>
      </c>
      <c r="G801" s="43">
        <v>3</v>
      </c>
      <c r="H801" s="43">
        <v>-1</v>
      </c>
      <c r="I801" s="44">
        <v>5</v>
      </c>
      <c r="J801" s="44">
        <v>3</v>
      </c>
      <c r="K801" s="44">
        <v>-1</v>
      </c>
      <c r="L801" s="45">
        <v>5</v>
      </c>
      <c r="M801" s="45">
        <v>3</v>
      </c>
      <c r="N801" s="45">
        <v>-1</v>
      </c>
      <c r="O801" s="46">
        <v>5</v>
      </c>
      <c r="P801" s="46">
        <v>3</v>
      </c>
      <c r="Q801" s="46">
        <v>-1</v>
      </c>
    </row>
    <row r="802" spans="1:19" ht="15.75" customHeight="1" x14ac:dyDescent="0.35">
      <c r="A802" s="25">
        <f t="shared" si="15"/>
        <v>26</v>
      </c>
      <c r="B802" s="26" t="str">
        <f>VLOOKUP(A802,Banen!A$2:B$50,2,0)</f>
        <v>Odder</v>
      </c>
      <c r="C802" s="41">
        <v>5</v>
      </c>
      <c r="D802" s="42">
        <v>3</v>
      </c>
      <c r="E802" s="42">
        <v>-1</v>
      </c>
      <c r="F802" s="43">
        <v>5</v>
      </c>
      <c r="G802" s="43">
        <v>3</v>
      </c>
      <c r="H802" s="43">
        <v>-1</v>
      </c>
      <c r="I802" s="44">
        <v>5</v>
      </c>
      <c r="J802" s="44">
        <v>3</v>
      </c>
      <c r="K802" s="44">
        <v>-1</v>
      </c>
      <c r="L802" s="45">
        <v>5</v>
      </c>
      <c r="M802" s="45">
        <v>3</v>
      </c>
      <c r="N802" s="45">
        <v>-1</v>
      </c>
      <c r="O802" s="46">
        <v>5</v>
      </c>
      <c r="P802" s="46">
        <v>3</v>
      </c>
      <c r="Q802" s="46">
        <v>-1</v>
      </c>
    </row>
    <row r="803" spans="1:19" ht="15.75" customHeight="1" x14ac:dyDescent="0.35">
      <c r="A803" s="25">
        <f t="shared" si="15"/>
        <v>27</v>
      </c>
      <c r="B803" s="26" t="str">
        <f>VLOOKUP(A803,Banen!A$2:B$50,2,0)</f>
        <v>Rå</v>
      </c>
      <c r="C803" s="41">
        <v>5</v>
      </c>
      <c r="D803" s="42">
        <v>3</v>
      </c>
      <c r="E803" s="42">
        <v>-1</v>
      </c>
      <c r="F803" s="43">
        <v>5</v>
      </c>
      <c r="G803" s="43">
        <v>3</v>
      </c>
      <c r="H803" s="43">
        <v>-1</v>
      </c>
      <c r="I803" s="44">
        <v>5</v>
      </c>
      <c r="J803" s="44">
        <v>3</v>
      </c>
      <c r="K803" s="44">
        <v>-1</v>
      </c>
      <c r="L803" s="45">
        <v>5</v>
      </c>
      <c r="M803" s="45">
        <v>3</v>
      </c>
      <c r="N803" s="45">
        <v>-1</v>
      </c>
      <c r="O803" s="46">
        <v>5</v>
      </c>
      <c r="P803" s="46">
        <v>3</v>
      </c>
      <c r="Q803" s="46">
        <v>-1</v>
      </c>
    </row>
    <row r="804" spans="1:19" ht="15.75" customHeight="1" x14ac:dyDescent="0.35">
      <c r="A804" s="25">
        <f t="shared" si="15"/>
        <v>28</v>
      </c>
      <c r="B804" s="26" t="str">
        <f>VLOOKUP(A804,Banen!A$2:B$50,2,0)</f>
        <v>Ræv</v>
      </c>
      <c r="C804" s="41">
        <v>5</v>
      </c>
      <c r="D804" s="42">
        <v>3</v>
      </c>
      <c r="E804" s="42">
        <v>-1</v>
      </c>
      <c r="F804" s="43">
        <v>5</v>
      </c>
      <c r="G804" s="43">
        <v>3</v>
      </c>
      <c r="H804" s="43">
        <v>-1</v>
      </c>
      <c r="I804" s="44">
        <v>5</v>
      </c>
      <c r="J804" s="44">
        <v>3</v>
      </c>
      <c r="K804" s="44">
        <v>-1</v>
      </c>
      <c r="L804" s="45">
        <v>5</v>
      </c>
      <c r="M804" s="45">
        <v>3</v>
      </c>
      <c r="N804" s="45">
        <v>-1</v>
      </c>
      <c r="O804" s="46">
        <v>5</v>
      </c>
      <c r="P804" s="46">
        <v>3</v>
      </c>
      <c r="Q804" s="46">
        <v>-1</v>
      </c>
    </row>
    <row r="805" spans="1:19" ht="15.75" customHeight="1" x14ac:dyDescent="0.35">
      <c r="A805" s="25">
        <f t="shared" si="15"/>
        <v>29</v>
      </c>
      <c r="B805" s="26" t="str">
        <f>VLOOKUP(A805,Banen!A$2:B$50,2,0)</f>
        <v>Hare</v>
      </c>
      <c r="C805" s="65">
        <v>5</v>
      </c>
      <c r="D805" s="66">
        <v>3</v>
      </c>
      <c r="E805" s="66">
        <v>-1</v>
      </c>
      <c r="F805" s="67">
        <v>5</v>
      </c>
      <c r="G805" s="67">
        <v>3</v>
      </c>
      <c r="H805" s="67">
        <v>-1</v>
      </c>
      <c r="I805" s="68">
        <v>5</v>
      </c>
      <c r="J805" s="68">
        <v>3</v>
      </c>
      <c r="K805" s="68">
        <v>-1</v>
      </c>
      <c r="L805" s="69">
        <v>5</v>
      </c>
      <c r="M805" s="69">
        <v>3</v>
      </c>
      <c r="N805" s="69">
        <v>-1</v>
      </c>
      <c r="O805" s="70">
        <v>5</v>
      </c>
      <c r="P805" s="70">
        <v>3</v>
      </c>
      <c r="Q805" s="70">
        <v>-1</v>
      </c>
    </row>
    <row r="806" spans="1:19" ht="15.75" customHeight="1" x14ac:dyDescent="0.35">
      <c r="A806" s="25">
        <f t="shared" si="15"/>
        <v>30</v>
      </c>
      <c r="B806" s="26" t="str">
        <f>VLOOKUP(A806,Banen!A$2:B$50,2,0)</f>
        <v>Løbene Gris</v>
      </c>
      <c r="C806" s="59">
        <v>5</v>
      </c>
      <c r="D806" s="59">
        <v>3</v>
      </c>
      <c r="E806" s="59">
        <v>-1</v>
      </c>
      <c r="F806" s="60">
        <v>5</v>
      </c>
      <c r="G806" s="60">
        <v>3</v>
      </c>
      <c r="H806" s="60">
        <v>-1</v>
      </c>
      <c r="I806" s="61">
        <v>5</v>
      </c>
      <c r="J806" s="61">
        <v>3</v>
      </c>
      <c r="K806" s="61">
        <v>-1</v>
      </c>
      <c r="L806" s="62">
        <v>5</v>
      </c>
      <c r="M806" s="62">
        <v>3</v>
      </c>
      <c r="N806" s="62">
        <v>-1</v>
      </c>
      <c r="O806" s="63">
        <v>5</v>
      </c>
      <c r="P806" s="63">
        <v>3</v>
      </c>
      <c r="Q806" s="63">
        <v>-1</v>
      </c>
    </row>
    <row r="807" spans="1:19" ht="15.75" customHeight="1" x14ac:dyDescent="0.35">
      <c r="C807" s="27"/>
      <c r="D807" s="27"/>
      <c r="E807" s="27"/>
      <c r="F807" s="27"/>
    </row>
    <row r="809" spans="1:19" ht="15.75" customHeight="1" x14ac:dyDescent="0.35">
      <c r="B809" s="28" t="s">
        <v>63</v>
      </c>
      <c r="C809" s="83"/>
      <c r="D809" s="29"/>
      <c r="E809" s="30"/>
      <c r="F809" s="102"/>
      <c r="G809" s="103"/>
      <c r="H809" s="104"/>
      <c r="I809" s="102"/>
      <c r="J809" s="103"/>
      <c r="K809" s="104"/>
      <c r="L809" s="102"/>
      <c r="M809" s="103"/>
      <c r="N809" s="104"/>
      <c r="O809" s="102"/>
      <c r="P809" s="103"/>
      <c r="Q809" s="104"/>
      <c r="R809" s="105" t="str">
        <f>Startliste!A4</f>
        <v>JLT 22796394</v>
      </c>
      <c r="S809" s="106"/>
    </row>
    <row r="810" spans="1:19" ht="15.75" customHeight="1" x14ac:dyDescent="0.35">
      <c r="B810" s="28" t="s">
        <v>64</v>
      </c>
      <c r="C810" s="83"/>
      <c r="D810" s="29"/>
      <c r="E810" s="30"/>
      <c r="F810" s="102"/>
      <c r="G810" s="103"/>
      <c r="H810" s="104"/>
      <c r="I810" s="102"/>
      <c r="J810" s="103"/>
      <c r="K810" s="104"/>
      <c r="L810" s="102"/>
      <c r="M810" s="103"/>
      <c r="N810" s="104"/>
      <c r="O810" s="102"/>
      <c r="P810" s="103"/>
      <c r="Q810" s="104"/>
      <c r="R810" s="106"/>
      <c r="S810" s="106"/>
    </row>
    <row r="811" spans="1:19" ht="15.75" customHeight="1" x14ac:dyDescent="0.35">
      <c r="B811" s="28" t="s">
        <v>65</v>
      </c>
      <c r="C811" s="83"/>
      <c r="D811" s="31"/>
      <c r="E811" s="30"/>
      <c r="F811" s="102"/>
      <c r="G811" s="103"/>
      <c r="H811" s="104"/>
      <c r="I811" s="102"/>
      <c r="J811" s="103"/>
      <c r="K811" s="104"/>
      <c r="L811" s="102"/>
      <c r="M811" s="103"/>
      <c r="N811" s="104"/>
      <c r="O811" s="102"/>
      <c r="P811" s="103"/>
      <c r="Q811" s="104"/>
      <c r="R811" s="106"/>
      <c r="S811" s="106"/>
    </row>
    <row r="812" spans="1:19" ht="15.75" customHeight="1" x14ac:dyDescent="0.35">
      <c r="B812" s="2"/>
      <c r="C812" s="2"/>
      <c r="D812" s="2"/>
      <c r="E812" s="2"/>
      <c r="F812" s="2"/>
      <c r="G812" s="2"/>
      <c r="H812" s="2"/>
      <c r="I812" s="2"/>
      <c r="J812" s="2"/>
      <c r="K812" s="2"/>
      <c r="L812" s="2"/>
      <c r="M812" s="2"/>
      <c r="N812" s="2"/>
      <c r="O812" s="2"/>
      <c r="P812" s="2"/>
      <c r="Q812" s="2"/>
      <c r="R812" s="106"/>
      <c r="S812" s="106"/>
    </row>
    <row r="813" spans="1:19" ht="15.75" customHeight="1" x14ac:dyDescent="0.35">
      <c r="B813" s="28" t="s">
        <v>66</v>
      </c>
      <c r="C813" s="102"/>
      <c r="D813" s="103"/>
      <c r="E813" s="104"/>
      <c r="F813" s="102"/>
      <c r="G813" s="103"/>
      <c r="H813" s="104"/>
      <c r="I813" s="102"/>
      <c r="J813" s="103"/>
      <c r="K813" s="104"/>
      <c r="L813" s="102"/>
      <c r="M813" s="103"/>
      <c r="N813" s="104"/>
      <c r="O813" s="102"/>
      <c r="P813" s="103"/>
      <c r="Q813" s="104"/>
      <c r="R813" s="106"/>
      <c r="S813" s="106"/>
    </row>
    <row r="817" spans="1:19" ht="15.75" customHeight="1" x14ac:dyDescent="0.35">
      <c r="A817" s="108" t="s">
        <v>69</v>
      </c>
      <c r="B817" s="109"/>
      <c r="C817" s="109"/>
      <c r="D817" s="109"/>
      <c r="E817" s="109"/>
      <c r="F817" s="109"/>
      <c r="G817" s="109"/>
      <c r="H817" s="109"/>
      <c r="I817" s="109"/>
      <c r="J817" s="109"/>
      <c r="K817" s="109"/>
      <c r="L817" s="109"/>
    </row>
    <row r="818" spans="1:19" ht="15.75" customHeight="1" x14ac:dyDescent="0.35">
      <c r="A818" s="109"/>
      <c r="B818" s="109"/>
      <c r="C818" s="109"/>
      <c r="D818" s="109"/>
      <c r="E818" s="109"/>
      <c r="F818" s="109"/>
      <c r="G818" s="109"/>
      <c r="H818" s="109"/>
      <c r="I818" s="109"/>
      <c r="J818" s="109"/>
      <c r="K818" s="109"/>
      <c r="L818" s="109"/>
    </row>
    <row r="819" spans="1:19" ht="15.75" customHeight="1" x14ac:dyDescent="0.35">
      <c r="A819" s="108" t="s">
        <v>70</v>
      </c>
      <c r="B819" s="109"/>
      <c r="C819" s="109"/>
      <c r="D819" s="109"/>
      <c r="E819" s="109"/>
      <c r="F819" s="109"/>
      <c r="G819" s="109"/>
      <c r="H819" s="109"/>
      <c r="I819" s="109"/>
      <c r="J819" s="109"/>
      <c r="K819" s="109"/>
      <c r="L819" s="109"/>
    </row>
    <row r="820" spans="1:19" ht="15.75" customHeight="1" x14ac:dyDescent="0.35">
      <c r="A820" s="109"/>
      <c r="B820" s="109"/>
      <c r="C820" s="109"/>
      <c r="D820" s="109"/>
      <c r="E820" s="109"/>
      <c r="F820" s="109"/>
      <c r="G820" s="109"/>
      <c r="H820" s="109"/>
      <c r="I820" s="109"/>
      <c r="J820" s="109"/>
      <c r="K820" s="109"/>
      <c r="L820" s="109"/>
    </row>
    <row r="821" spans="1:19" ht="15.75" customHeight="1" x14ac:dyDescent="0.55000000000000004">
      <c r="A821" s="87"/>
      <c r="B821" s="87"/>
      <c r="C821" s="87"/>
      <c r="D821" s="87"/>
      <c r="E821" s="87"/>
      <c r="F821" s="87"/>
      <c r="G821" s="87"/>
      <c r="H821" s="87"/>
      <c r="I821" s="87"/>
      <c r="J821" s="87"/>
      <c r="K821" s="87"/>
      <c r="L821" s="87"/>
    </row>
    <row r="823" spans="1:19" ht="15.75" customHeight="1" x14ac:dyDescent="0.35">
      <c r="B823" s="3" t="s">
        <v>60</v>
      </c>
    </row>
    <row r="824" spans="1:19" ht="15.75" customHeight="1" x14ac:dyDescent="0.35">
      <c r="B824" s="3">
        <f>B773+1</f>
        <v>17</v>
      </c>
    </row>
    <row r="825" spans="1:19" ht="15.75" customHeight="1" x14ac:dyDescent="0.35">
      <c r="A825" s="22"/>
      <c r="B825" s="23"/>
      <c r="C825" s="99">
        <f>Startliste!C83</f>
        <v>81</v>
      </c>
      <c r="D825" s="99"/>
      <c r="E825" s="99"/>
      <c r="F825" s="99">
        <f>Startliste!C84</f>
        <v>82</v>
      </c>
      <c r="G825" s="99"/>
      <c r="H825" s="99"/>
      <c r="I825" s="99">
        <f>Startliste!C85</f>
        <v>83</v>
      </c>
      <c r="J825" s="99"/>
      <c r="K825" s="99"/>
      <c r="L825" s="99">
        <f>Startliste!C86</f>
        <v>84</v>
      </c>
      <c r="M825" s="99"/>
      <c r="N825" s="99"/>
      <c r="O825" s="99">
        <f>Startliste!C87</f>
        <v>85</v>
      </c>
      <c r="P825" s="99"/>
      <c r="Q825" s="99"/>
    </row>
    <row r="826" spans="1:19" ht="15.75" customHeight="1" x14ac:dyDescent="0.35">
      <c r="A826" s="22"/>
      <c r="B826" s="23"/>
      <c r="C826" s="100">
        <f>Startliste!D83</f>
        <v>0</v>
      </c>
      <c r="D826" s="100"/>
      <c r="E826" s="100"/>
      <c r="F826" s="100">
        <f>Startliste!D84</f>
        <v>0</v>
      </c>
      <c r="G826" s="100"/>
      <c r="H826" s="100"/>
      <c r="I826" s="100">
        <f>Startliste!D85</f>
        <v>0</v>
      </c>
      <c r="J826" s="100"/>
      <c r="K826" s="100"/>
      <c r="L826" s="100">
        <f>Startliste!D86</f>
        <v>0</v>
      </c>
      <c r="M826" s="100"/>
      <c r="N826" s="100"/>
      <c r="O826" s="100">
        <f>Startliste!D87</f>
        <v>0</v>
      </c>
      <c r="P826" s="100"/>
      <c r="Q826" s="100"/>
    </row>
    <row r="827" spans="1:19" ht="15.75" customHeight="1" x14ac:dyDescent="0.35">
      <c r="A827" s="85" t="s">
        <v>67</v>
      </c>
      <c r="B827" s="24" t="s">
        <v>68</v>
      </c>
      <c r="C827" s="101"/>
      <c r="D827" s="101"/>
      <c r="E827" s="101"/>
      <c r="F827" s="101"/>
      <c r="G827" s="101"/>
      <c r="H827" s="101"/>
      <c r="I827" s="101"/>
      <c r="J827" s="101"/>
      <c r="K827" s="101"/>
      <c r="L827" s="101"/>
      <c r="M827" s="101"/>
      <c r="N827" s="101"/>
      <c r="O827" s="101"/>
      <c r="P827" s="101"/>
      <c r="Q827" s="101"/>
      <c r="R827" s="5"/>
      <c r="S827" s="2"/>
    </row>
    <row r="828" spans="1:19" ht="15.75" customHeight="1" x14ac:dyDescent="0.35">
      <c r="A828" s="25">
        <v>1</v>
      </c>
      <c r="B828" s="26" t="str">
        <f>VLOOKUP(A828,Banen!A$2:B$50,2,0)</f>
        <v>Muflon</v>
      </c>
      <c r="C828" s="59">
        <v>5</v>
      </c>
      <c r="D828" s="59">
        <v>3</v>
      </c>
      <c r="E828" s="59">
        <v>-1</v>
      </c>
      <c r="F828" s="60">
        <v>5</v>
      </c>
      <c r="G828" s="60">
        <v>3</v>
      </c>
      <c r="H828" s="60">
        <v>-1</v>
      </c>
      <c r="I828" s="61">
        <v>5</v>
      </c>
      <c r="J828" s="61">
        <v>3</v>
      </c>
      <c r="K828" s="61">
        <v>-1</v>
      </c>
      <c r="L828" s="62">
        <v>5</v>
      </c>
      <c r="M828" s="62">
        <v>3</v>
      </c>
      <c r="N828" s="62">
        <v>-1</v>
      </c>
      <c r="O828" s="63">
        <v>5</v>
      </c>
      <c r="P828" s="63">
        <v>3</v>
      </c>
      <c r="Q828" s="63">
        <v>-1</v>
      </c>
    </row>
    <row r="829" spans="1:19" ht="15.75" customHeight="1" x14ac:dyDescent="0.35">
      <c r="A829" s="25">
        <f>A828+1</f>
        <v>2</v>
      </c>
      <c r="B829" s="26" t="str">
        <f>VLOOKUP(A829,Banen!A$2:B$50,2,0)</f>
        <v>Kok</v>
      </c>
      <c r="C829" s="53">
        <v>5</v>
      </c>
      <c r="D829" s="54">
        <v>3</v>
      </c>
      <c r="E829" s="54">
        <v>-1</v>
      </c>
      <c r="F829" s="55">
        <v>5</v>
      </c>
      <c r="G829" s="55">
        <v>3</v>
      </c>
      <c r="H829" s="55">
        <v>-1</v>
      </c>
      <c r="I829" s="56">
        <v>5</v>
      </c>
      <c r="J829" s="56">
        <v>3</v>
      </c>
      <c r="K829" s="56">
        <v>-1</v>
      </c>
      <c r="L829" s="57">
        <v>5</v>
      </c>
      <c r="M829" s="57">
        <v>3</v>
      </c>
      <c r="N829" s="57">
        <v>-1</v>
      </c>
      <c r="O829" s="58">
        <v>5</v>
      </c>
      <c r="P829" s="58">
        <v>3</v>
      </c>
      <c r="Q829" s="58">
        <v>-1</v>
      </c>
    </row>
    <row r="830" spans="1:19" ht="15.75" customHeight="1" x14ac:dyDescent="0.35">
      <c r="A830" s="25">
        <f t="shared" ref="A830:A857" si="16">A829+1</f>
        <v>3</v>
      </c>
      <c r="B830" s="26" t="str">
        <f>VLOOKUP(A830,Banen!A$2:B$50,2,0)</f>
        <v>Jærv</v>
      </c>
      <c r="C830" s="41">
        <v>5</v>
      </c>
      <c r="D830" s="42">
        <v>3</v>
      </c>
      <c r="E830" s="42">
        <v>-1</v>
      </c>
      <c r="F830" s="43">
        <v>5</v>
      </c>
      <c r="G830" s="43">
        <v>3</v>
      </c>
      <c r="H830" s="43">
        <v>-1</v>
      </c>
      <c r="I830" s="44">
        <v>5</v>
      </c>
      <c r="J830" s="44">
        <v>3</v>
      </c>
      <c r="K830" s="44">
        <v>-1</v>
      </c>
      <c r="L830" s="45">
        <v>5</v>
      </c>
      <c r="M830" s="45">
        <v>3</v>
      </c>
      <c r="N830" s="45">
        <v>-1</v>
      </c>
      <c r="O830" s="46">
        <v>5</v>
      </c>
      <c r="P830" s="46">
        <v>3</v>
      </c>
      <c r="Q830" s="46">
        <v>-1</v>
      </c>
    </row>
    <row r="831" spans="1:19" ht="15.75" customHeight="1" x14ac:dyDescent="0.35">
      <c r="A831" s="25">
        <f t="shared" si="16"/>
        <v>4</v>
      </c>
      <c r="B831" s="26" t="str">
        <f>VLOOKUP(A831,Banen!A$2:B$50,2,0)</f>
        <v>Mårhund</v>
      </c>
      <c r="C831" s="41">
        <v>5</v>
      </c>
      <c r="D831" s="42">
        <v>3</v>
      </c>
      <c r="E831" s="42">
        <v>-1</v>
      </c>
      <c r="F831" s="43">
        <v>5</v>
      </c>
      <c r="G831" s="43">
        <v>3</v>
      </c>
      <c r="H831" s="43">
        <v>-1</v>
      </c>
      <c r="I831" s="44">
        <v>5</v>
      </c>
      <c r="J831" s="44">
        <v>3</v>
      </c>
      <c r="K831" s="44">
        <v>-1</v>
      </c>
      <c r="L831" s="45">
        <v>5</v>
      </c>
      <c r="M831" s="45">
        <v>3</v>
      </c>
      <c r="N831" s="45">
        <v>-1</v>
      </c>
      <c r="O831" s="46">
        <v>5</v>
      </c>
      <c r="P831" s="46">
        <v>3</v>
      </c>
      <c r="Q831" s="46">
        <v>-1</v>
      </c>
    </row>
    <row r="832" spans="1:19" ht="15.75" customHeight="1" x14ac:dyDescent="0.35">
      <c r="A832" s="25">
        <f t="shared" si="16"/>
        <v>5</v>
      </c>
      <c r="B832" s="26" t="str">
        <f>VLOOKUP(A832,Banen!A$2:B$50,2,0)</f>
        <v>Bæver</v>
      </c>
      <c r="C832" s="41">
        <v>5</v>
      </c>
      <c r="D832" s="42">
        <v>3</v>
      </c>
      <c r="E832" s="42">
        <v>-1</v>
      </c>
      <c r="F832" s="43">
        <v>5</v>
      </c>
      <c r="G832" s="43">
        <v>3</v>
      </c>
      <c r="H832" s="43">
        <v>-1</v>
      </c>
      <c r="I832" s="44">
        <v>5</v>
      </c>
      <c r="J832" s="44">
        <v>3</v>
      </c>
      <c r="K832" s="44">
        <v>-1</v>
      </c>
      <c r="L832" s="45">
        <v>5</v>
      </c>
      <c r="M832" s="45">
        <v>3</v>
      </c>
      <c r="N832" s="45">
        <v>-1</v>
      </c>
      <c r="O832" s="46">
        <v>5</v>
      </c>
      <c r="P832" s="46">
        <v>3</v>
      </c>
      <c r="Q832" s="46">
        <v>-1</v>
      </c>
    </row>
    <row r="833" spans="1:17" ht="15.75" customHeight="1" x14ac:dyDescent="0.35">
      <c r="A833" s="25">
        <f t="shared" si="16"/>
        <v>6</v>
      </c>
      <c r="B833" s="26" t="str">
        <f>VLOOKUP(A833,Banen!A$2:B$50,2,0)</f>
        <v>Buk</v>
      </c>
      <c r="C833" s="41">
        <v>5</v>
      </c>
      <c r="D833" s="42">
        <v>3</v>
      </c>
      <c r="E833" s="42">
        <v>-1</v>
      </c>
      <c r="F833" s="43">
        <v>5</v>
      </c>
      <c r="G833" s="43">
        <v>3</v>
      </c>
      <c r="H833" s="43">
        <v>-1</v>
      </c>
      <c r="I833" s="44">
        <v>5</v>
      </c>
      <c r="J833" s="44">
        <v>3</v>
      </c>
      <c r="K833" s="44">
        <v>-1</v>
      </c>
      <c r="L833" s="45">
        <v>5</v>
      </c>
      <c r="M833" s="45">
        <v>3</v>
      </c>
      <c r="N833" s="45">
        <v>-1</v>
      </c>
      <c r="O833" s="46">
        <v>5</v>
      </c>
      <c r="P833" s="46">
        <v>3</v>
      </c>
      <c r="Q833" s="46">
        <v>-1</v>
      </c>
    </row>
    <row r="834" spans="1:17" ht="15.75" customHeight="1" x14ac:dyDescent="0.35">
      <c r="A834" s="25">
        <f t="shared" si="16"/>
        <v>7</v>
      </c>
      <c r="B834" s="26" t="str">
        <f>VLOOKUP(A834,Banen!A$2:B$50,2,0)</f>
        <v>Gimse</v>
      </c>
      <c r="C834" s="41">
        <v>5</v>
      </c>
      <c r="D834" s="42">
        <v>3</v>
      </c>
      <c r="E834" s="42">
        <v>-1</v>
      </c>
      <c r="F834" s="43">
        <v>5</v>
      </c>
      <c r="G834" s="43">
        <v>3</v>
      </c>
      <c r="H834" s="43">
        <v>-1</v>
      </c>
      <c r="I834" s="44">
        <v>5</v>
      </c>
      <c r="J834" s="44">
        <v>3</v>
      </c>
      <c r="K834" s="44">
        <v>-1</v>
      </c>
      <c r="L834" s="45">
        <v>5</v>
      </c>
      <c r="M834" s="45">
        <v>3</v>
      </c>
      <c r="N834" s="45">
        <v>-1</v>
      </c>
      <c r="O834" s="46">
        <v>5</v>
      </c>
      <c r="P834" s="46">
        <v>3</v>
      </c>
      <c r="Q834" s="46">
        <v>-1</v>
      </c>
    </row>
    <row r="835" spans="1:17" ht="15.75" customHeight="1" x14ac:dyDescent="0.35">
      <c r="A835" s="25">
        <f t="shared" si="16"/>
        <v>8</v>
      </c>
      <c r="B835" s="26" t="str">
        <f>VLOOKUP(A835,Banen!A$2:B$50,2,0)</f>
        <v>Ræv</v>
      </c>
      <c r="C835" s="41">
        <v>5</v>
      </c>
      <c r="D835" s="42">
        <v>3</v>
      </c>
      <c r="E835" s="42">
        <v>-1</v>
      </c>
      <c r="F835" s="43">
        <v>5</v>
      </c>
      <c r="G835" s="43">
        <v>3</v>
      </c>
      <c r="H835" s="43">
        <v>-1</v>
      </c>
      <c r="I835" s="44">
        <v>5</v>
      </c>
      <c r="J835" s="44">
        <v>3</v>
      </c>
      <c r="K835" s="44">
        <v>-1</v>
      </c>
      <c r="L835" s="45">
        <v>5</v>
      </c>
      <c r="M835" s="45">
        <v>3</v>
      </c>
      <c r="N835" s="45">
        <v>-1</v>
      </c>
      <c r="O835" s="46">
        <v>5</v>
      </c>
      <c r="P835" s="46">
        <v>3</v>
      </c>
      <c r="Q835" s="46">
        <v>-1</v>
      </c>
    </row>
    <row r="836" spans="1:17" ht="15.75" customHeight="1" x14ac:dyDescent="0.35">
      <c r="A836" s="25">
        <f t="shared" si="16"/>
        <v>9</v>
      </c>
      <c r="B836" s="26" t="str">
        <f>VLOOKUP(A836,Banen!A$2:B$50,2,0)</f>
        <v>Tjur</v>
      </c>
      <c r="C836" s="41">
        <v>5</v>
      </c>
      <c r="D836" s="42">
        <v>3</v>
      </c>
      <c r="E836" s="42">
        <v>-1</v>
      </c>
      <c r="F836" s="43">
        <v>5</v>
      </c>
      <c r="G836" s="43">
        <v>3</v>
      </c>
      <c r="H836" s="43">
        <v>-1</v>
      </c>
      <c r="I836" s="44">
        <v>5</v>
      </c>
      <c r="J836" s="44">
        <v>3</v>
      </c>
      <c r="K836" s="44">
        <v>-1</v>
      </c>
      <c r="L836" s="45">
        <v>5</v>
      </c>
      <c r="M836" s="45">
        <v>3</v>
      </c>
      <c r="N836" s="45">
        <v>-1</v>
      </c>
      <c r="O836" s="46">
        <v>5</v>
      </c>
      <c r="P836" s="46">
        <v>3</v>
      </c>
      <c r="Q836" s="46">
        <v>-1</v>
      </c>
    </row>
    <row r="837" spans="1:17" ht="15.75" customHeight="1" x14ac:dyDescent="0.35">
      <c r="A837" s="25">
        <f t="shared" si="16"/>
        <v>10</v>
      </c>
      <c r="B837" s="26" t="str">
        <f>VLOOKUP(A837,Banen!A$2:B$50,2,0)</f>
        <v>Vaskebjørn</v>
      </c>
      <c r="C837" s="41">
        <v>5</v>
      </c>
      <c r="D837" s="42">
        <v>3</v>
      </c>
      <c r="E837" s="42">
        <v>-1</v>
      </c>
      <c r="F837" s="43">
        <v>5</v>
      </c>
      <c r="G837" s="43">
        <v>3</v>
      </c>
      <c r="H837" s="43">
        <v>-1</v>
      </c>
      <c r="I837" s="44">
        <v>5</v>
      </c>
      <c r="J837" s="44">
        <v>3</v>
      </c>
      <c r="K837" s="44">
        <v>-1</v>
      </c>
      <c r="L837" s="45">
        <v>5</v>
      </c>
      <c r="M837" s="45">
        <v>3</v>
      </c>
      <c r="N837" s="45">
        <v>-1</v>
      </c>
      <c r="O837" s="46">
        <v>5</v>
      </c>
      <c r="P837" s="46">
        <v>3</v>
      </c>
      <c r="Q837" s="46">
        <v>-1</v>
      </c>
    </row>
    <row r="838" spans="1:17" ht="15.75" customHeight="1" x14ac:dyDescent="0.35">
      <c r="A838" s="25">
        <f t="shared" si="16"/>
        <v>11</v>
      </c>
      <c r="B838" s="26" t="str">
        <f>VLOOKUP(A838,Banen!A$2:B$50,2,0)</f>
        <v>Kronhjort</v>
      </c>
      <c r="C838" s="41">
        <v>5</v>
      </c>
      <c r="D838" s="42">
        <v>3</v>
      </c>
      <c r="E838" s="42">
        <v>-1</v>
      </c>
      <c r="F838" s="43">
        <v>5</v>
      </c>
      <c r="G838" s="43">
        <v>3</v>
      </c>
      <c r="H838" s="43">
        <v>-1</v>
      </c>
      <c r="I838" s="44">
        <v>5</v>
      </c>
      <c r="J838" s="44">
        <v>3</v>
      </c>
      <c r="K838" s="44">
        <v>-1</v>
      </c>
      <c r="L838" s="45">
        <v>5</v>
      </c>
      <c r="M838" s="45">
        <v>3</v>
      </c>
      <c r="N838" s="45">
        <v>-1</v>
      </c>
      <c r="O838" s="46">
        <v>5</v>
      </c>
      <c r="P838" s="46">
        <v>3</v>
      </c>
      <c r="Q838" s="46">
        <v>-1</v>
      </c>
    </row>
    <row r="839" spans="1:17" ht="15.75" customHeight="1" x14ac:dyDescent="0.35">
      <c r="A839" s="25">
        <f t="shared" si="16"/>
        <v>12</v>
      </c>
      <c r="B839" s="26" t="str">
        <f>VLOOKUP(A839,Banen!A$2:B$50,2,0)</f>
        <v>Dåhjort</v>
      </c>
      <c r="C839" s="41">
        <v>5</v>
      </c>
      <c r="D839" s="42">
        <v>3</v>
      </c>
      <c r="E839" s="42">
        <v>-1</v>
      </c>
      <c r="F839" s="43">
        <v>5</v>
      </c>
      <c r="G839" s="43">
        <v>3</v>
      </c>
      <c r="H839" s="43">
        <v>-1</v>
      </c>
      <c r="I839" s="44">
        <v>5</v>
      </c>
      <c r="J839" s="44">
        <v>3</v>
      </c>
      <c r="K839" s="44">
        <v>-1</v>
      </c>
      <c r="L839" s="45">
        <v>5</v>
      </c>
      <c r="M839" s="45">
        <v>3</v>
      </c>
      <c r="N839" s="45">
        <v>-1</v>
      </c>
      <c r="O839" s="46">
        <v>5</v>
      </c>
      <c r="P839" s="46">
        <v>3</v>
      </c>
      <c r="Q839" s="46">
        <v>-1</v>
      </c>
    </row>
    <row r="840" spans="1:17" ht="15.75" customHeight="1" x14ac:dyDescent="0.35">
      <c r="A840" s="25">
        <f t="shared" si="16"/>
        <v>13</v>
      </c>
      <c r="B840" s="26" t="str">
        <f>VLOOKUP(A840,Banen!A$2:B$50,2,0)</f>
        <v>Stenbuk Brun</v>
      </c>
      <c r="C840" s="41">
        <v>5</v>
      </c>
      <c r="D840" s="42">
        <v>3</v>
      </c>
      <c r="E840" s="42">
        <v>-1</v>
      </c>
      <c r="F840" s="43">
        <v>5</v>
      </c>
      <c r="G840" s="43">
        <v>3</v>
      </c>
      <c r="H840" s="43">
        <v>-1</v>
      </c>
      <c r="I840" s="44">
        <v>5</v>
      </c>
      <c r="J840" s="44">
        <v>3</v>
      </c>
      <c r="K840" s="44">
        <v>-1</v>
      </c>
      <c r="L840" s="45">
        <v>5</v>
      </c>
      <c r="M840" s="45">
        <v>3</v>
      </c>
      <c r="N840" s="45">
        <v>-1</v>
      </c>
      <c r="O840" s="46">
        <v>5</v>
      </c>
      <c r="P840" s="46">
        <v>3</v>
      </c>
      <c r="Q840" s="46">
        <v>-1</v>
      </c>
    </row>
    <row r="841" spans="1:17" ht="15.75" customHeight="1" x14ac:dyDescent="0.35">
      <c r="A841" s="25">
        <f t="shared" si="16"/>
        <v>14</v>
      </c>
      <c r="B841" s="26" t="str">
        <f>VLOOKUP(A841,Banen!A$2:B$50,2,0)</f>
        <v>And</v>
      </c>
      <c r="C841" s="41">
        <v>5</v>
      </c>
      <c r="D841" s="42">
        <v>3</v>
      </c>
      <c r="E841" s="42">
        <v>-1</v>
      </c>
      <c r="F841" s="43">
        <v>5</v>
      </c>
      <c r="G841" s="43">
        <v>3</v>
      </c>
      <c r="H841" s="43">
        <v>-1</v>
      </c>
      <c r="I841" s="44">
        <v>5</v>
      </c>
      <c r="J841" s="44">
        <v>3</v>
      </c>
      <c r="K841" s="44">
        <v>-1</v>
      </c>
      <c r="L841" s="45">
        <v>5</v>
      </c>
      <c r="M841" s="45">
        <v>3</v>
      </c>
      <c r="N841" s="45">
        <v>-1</v>
      </c>
      <c r="O841" s="46">
        <v>5</v>
      </c>
      <c r="P841" s="46">
        <v>3</v>
      </c>
      <c r="Q841" s="46">
        <v>-1</v>
      </c>
    </row>
    <row r="842" spans="1:17" ht="15.75" customHeight="1" x14ac:dyDescent="0.35">
      <c r="A842" s="25">
        <f t="shared" si="16"/>
        <v>15</v>
      </c>
      <c r="B842" s="26" t="str">
        <f>VLOOKUP(A842,Banen!A$2:B$50,2,0)</f>
        <v>Kalkun</v>
      </c>
      <c r="C842" s="41">
        <v>5</v>
      </c>
      <c r="D842" s="42">
        <v>3</v>
      </c>
      <c r="E842" s="42">
        <v>-1</v>
      </c>
      <c r="F842" s="43">
        <v>5</v>
      </c>
      <c r="G842" s="43">
        <v>3</v>
      </c>
      <c r="H842" s="43">
        <v>-1</v>
      </c>
      <c r="I842" s="44">
        <v>5</v>
      </c>
      <c r="J842" s="44">
        <v>3</v>
      </c>
      <c r="K842" s="44">
        <v>-1</v>
      </c>
      <c r="L842" s="45">
        <v>5</v>
      </c>
      <c r="M842" s="45">
        <v>3</v>
      </c>
      <c r="N842" s="45">
        <v>-1</v>
      </c>
      <c r="O842" s="46">
        <v>5</v>
      </c>
      <c r="P842" s="46">
        <v>3</v>
      </c>
      <c r="Q842" s="46">
        <v>-1</v>
      </c>
    </row>
    <row r="843" spans="1:17" ht="15.75" customHeight="1" x14ac:dyDescent="0.35">
      <c r="A843" s="25">
        <f t="shared" si="16"/>
        <v>16</v>
      </c>
      <c r="B843" s="26" t="str">
        <f>VLOOKUP(A843,Banen!A$2:B$50,2,0)</f>
        <v>Orne</v>
      </c>
      <c r="C843" s="41">
        <v>5</v>
      </c>
      <c r="D843" s="42">
        <v>3</v>
      </c>
      <c r="E843" s="42">
        <v>-1</v>
      </c>
      <c r="F843" s="43">
        <v>5</v>
      </c>
      <c r="G843" s="43">
        <v>3</v>
      </c>
      <c r="H843" s="43">
        <v>-1</v>
      </c>
      <c r="I843" s="44">
        <v>5</v>
      </c>
      <c r="J843" s="44">
        <v>3</v>
      </c>
      <c r="K843" s="44">
        <v>-1</v>
      </c>
      <c r="L843" s="45">
        <v>5</v>
      </c>
      <c r="M843" s="45">
        <v>3</v>
      </c>
      <c r="N843" s="45">
        <v>-1</v>
      </c>
      <c r="O843" s="46">
        <v>5</v>
      </c>
      <c r="P843" s="46">
        <v>3</v>
      </c>
      <c r="Q843" s="46">
        <v>-1</v>
      </c>
    </row>
    <row r="844" spans="1:17" ht="15.75" customHeight="1" x14ac:dyDescent="0.35">
      <c r="A844" s="25">
        <f t="shared" si="16"/>
        <v>17</v>
      </c>
      <c r="B844" s="26" t="str">
        <f>VLOOKUP(A844,Banen!A$2:B$50,2,0)</f>
        <v>Gås</v>
      </c>
      <c r="C844" s="41">
        <v>5</v>
      </c>
      <c r="D844" s="42">
        <v>3</v>
      </c>
      <c r="E844" s="42">
        <v>-1</v>
      </c>
      <c r="F844" s="43">
        <v>5</v>
      </c>
      <c r="G844" s="43">
        <v>3</v>
      </c>
      <c r="H844" s="43">
        <v>-1</v>
      </c>
      <c r="I844" s="44">
        <v>5</v>
      </c>
      <c r="J844" s="44">
        <v>3</v>
      </c>
      <c r="K844" s="44">
        <v>-1</v>
      </c>
      <c r="L844" s="45">
        <v>5</v>
      </c>
      <c r="M844" s="45">
        <v>3</v>
      </c>
      <c r="N844" s="45">
        <v>-1</v>
      </c>
      <c r="O844" s="46">
        <v>5</v>
      </c>
      <c r="P844" s="46">
        <v>3</v>
      </c>
      <c r="Q844" s="46">
        <v>-1</v>
      </c>
    </row>
    <row r="845" spans="1:17" ht="15.75" customHeight="1" x14ac:dyDescent="0.35">
      <c r="A845" s="25">
        <f t="shared" si="16"/>
        <v>18</v>
      </c>
      <c r="B845" s="26" t="str">
        <f>VLOOKUP(A845,Banen!A$2:B$50,2,0)</f>
        <v>Stenbuk Hvid</v>
      </c>
      <c r="C845" s="41">
        <v>5</v>
      </c>
      <c r="D845" s="42">
        <v>3</v>
      </c>
      <c r="E845" s="42">
        <v>-1</v>
      </c>
      <c r="F845" s="43">
        <v>5</v>
      </c>
      <c r="G845" s="43">
        <v>3</v>
      </c>
      <c r="H845" s="43">
        <v>-1</v>
      </c>
      <c r="I845" s="44">
        <v>5</v>
      </c>
      <c r="J845" s="44">
        <v>3</v>
      </c>
      <c r="K845" s="44">
        <v>-1</v>
      </c>
      <c r="L845" s="45">
        <v>5</v>
      </c>
      <c r="M845" s="45">
        <v>3</v>
      </c>
      <c r="N845" s="45">
        <v>-1</v>
      </c>
      <c r="O845" s="46">
        <v>5</v>
      </c>
      <c r="P845" s="46">
        <v>3</v>
      </c>
      <c r="Q845" s="46">
        <v>-1</v>
      </c>
    </row>
    <row r="846" spans="1:17" ht="15.75" customHeight="1" x14ac:dyDescent="0.35">
      <c r="A846" s="25">
        <f t="shared" si="16"/>
        <v>19</v>
      </c>
      <c r="B846" s="26" t="str">
        <f>VLOOKUP(A846,Banen!A$2:B$50,2,0)</f>
        <v>Muflon</v>
      </c>
      <c r="C846" s="41">
        <v>5</v>
      </c>
      <c r="D846" s="42">
        <v>3</v>
      </c>
      <c r="E846" s="42">
        <v>-1</v>
      </c>
      <c r="F846" s="43">
        <v>5</v>
      </c>
      <c r="G846" s="43">
        <v>3</v>
      </c>
      <c r="H846" s="43">
        <v>-1</v>
      </c>
      <c r="I846" s="44">
        <v>5</v>
      </c>
      <c r="J846" s="44">
        <v>3</v>
      </c>
      <c r="K846" s="44">
        <v>-1</v>
      </c>
      <c r="L846" s="45">
        <v>5</v>
      </c>
      <c r="M846" s="45">
        <v>3</v>
      </c>
      <c r="N846" s="45">
        <v>-1</v>
      </c>
      <c r="O846" s="46">
        <v>5</v>
      </c>
      <c r="P846" s="46">
        <v>3</v>
      </c>
      <c r="Q846" s="46">
        <v>-1</v>
      </c>
    </row>
    <row r="847" spans="1:17" ht="15.75" customHeight="1" x14ac:dyDescent="0.35">
      <c r="A847" s="25">
        <f t="shared" si="16"/>
        <v>20</v>
      </c>
      <c r="B847" s="26" t="str">
        <f>VLOOKUP(A847,Banen!A$2:B$50,2,0)</f>
        <v>Rensdyr</v>
      </c>
      <c r="C847" s="41">
        <v>5</v>
      </c>
      <c r="D847" s="42">
        <v>3</v>
      </c>
      <c r="E847" s="42">
        <v>-1</v>
      </c>
      <c r="F847" s="43">
        <v>5</v>
      </c>
      <c r="G847" s="43">
        <v>3</v>
      </c>
      <c r="H847" s="43">
        <v>-1</v>
      </c>
      <c r="I847" s="44">
        <v>5</v>
      </c>
      <c r="J847" s="44">
        <v>3</v>
      </c>
      <c r="K847" s="44">
        <v>-1</v>
      </c>
      <c r="L847" s="45">
        <v>5</v>
      </c>
      <c r="M847" s="45">
        <v>3</v>
      </c>
      <c r="N847" s="45">
        <v>-1</v>
      </c>
      <c r="O847" s="46">
        <v>5</v>
      </c>
      <c r="P847" s="46">
        <v>3</v>
      </c>
      <c r="Q847" s="46">
        <v>-1</v>
      </c>
    </row>
    <row r="848" spans="1:17" ht="15.75" customHeight="1" x14ac:dyDescent="0.35">
      <c r="A848" s="25">
        <f t="shared" si="16"/>
        <v>21</v>
      </c>
      <c r="B848" s="26" t="str">
        <f>VLOOKUP(A848,Banen!A$2:B$50,2,0)</f>
        <v>Kok</v>
      </c>
      <c r="C848" s="41">
        <v>5</v>
      </c>
      <c r="D848" s="42">
        <v>3</v>
      </c>
      <c r="E848" s="42">
        <v>-1</v>
      </c>
      <c r="F848" s="43">
        <v>5</v>
      </c>
      <c r="G848" s="43">
        <v>3</v>
      </c>
      <c r="H848" s="43">
        <v>-1</v>
      </c>
      <c r="I848" s="44">
        <v>5</v>
      </c>
      <c r="J848" s="44">
        <v>3</v>
      </c>
      <c r="K848" s="44">
        <v>-1</v>
      </c>
      <c r="L848" s="45">
        <v>5</v>
      </c>
      <c r="M848" s="45">
        <v>3</v>
      </c>
      <c r="N848" s="45">
        <v>-1</v>
      </c>
      <c r="O848" s="46">
        <v>5</v>
      </c>
      <c r="P848" s="46">
        <v>3</v>
      </c>
      <c r="Q848" s="46">
        <v>-1</v>
      </c>
    </row>
    <row r="849" spans="1:19" ht="15.75" customHeight="1" x14ac:dyDescent="0.35">
      <c r="A849" s="25">
        <f t="shared" si="16"/>
        <v>22</v>
      </c>
      <c r="B849" s="26" t="str">
        <f>VLOOKUP(A849,Banen!A$2:B$50,2,0)</f>
        <v>Bæver</v>
      </c>
      <c r="C849" s="41">
        <v>5</v>
      </c>
      <c r="D849" s="42">
        <v>3</v>
      </c>
      <c r="E849" s="42">
        <v>-1</v>
      </c>
      <c r="F849" s="43">
        <v>5</v>
      </c>
      <c r="G849" s="43">
        <v>3</v>
      </c>
      <c r="H849" s="43">
        <v>-1</v>
      </c>
      <c r="I849" s="44">
        <v>5</v>
      </c>
      <c r="J849" s="44">
        <v>3</v>
      </c>
      <c r="K849" s="44">
        <v>-1</v>
      </c>
      <c r="L849" s="45">
        <v>5</v>
      </c>
      <c r="M849" s="45">
        <v>3</v>
      </c>
      <c r="N849" s="45">
        <v>-1</v>
      </c>
      <c r="O849" s="46">
        <v>5</v>
      </c>
      <c r="P849" s="46">
        <v>3</v>
      </c>
      <c r="Q849" s="46">
        <v>-1</v>
      </c>
    </row>
    <row r="850" spans="1:19" ht="15.75" customHeight="1" x14ac:dyDescent="0.35">
      <c r="A850" s="25">
        <f t="shared" si="16"/>
        <v>23</v>
      </c>
      <c r="B850" s="26" t="str">
        <f>VLOOKUP(A850,Banen!A$2:B$50,2,0)</f>
        <v>Ulv</v>
      </c>
      <c r="C850" s="41">
        <v>5</v>
      </c>
      <c r="D850" s="42">
        <v>3</v>
      </c>
      <c r="E850" s="42">
        <v>-1</v>
      </c>
      <c r="F850" s="43">
        <v>5</v>
      </c>
      <c r="G850" s="43">
        <v>3</v>
      </c>
      <c r="H850" s="43">
        <v>-1</v>
      </c>
      <c r="I850" s="44">
        <v>5</v>
      </c>
      <c r="J850" s="44">
        <v>3</v>
      </c>
      <c r="K850" s="44">
        <v>-1</v>
      </c>
      <c r="L850" s="45">
        <v>5</v>
      </c>
      <c r="M850" s="45">
        <v>3</v>
      </c>
      <c r="N850" s="45">
        <v>-1</v>
      </c>
      <c r="O850" s="46">
        <v>5</v>
      </c>
      <c r="P850" s="46">
        <v>3</v>
      </c>
      <c r="Q850" s="46">
        <v>-1</v>
      </c>
    </row>
    <row r="851" spans="1:19" ht="15.75" customHeight="1" x14ac:dyDescent="0.35">
      <c r="A851" s="25">
        <f t="shared" si="16"/>
        <v>24</v>
      </c>
      <c r="B851" s="26" t="str">
        <f>VLOOKUP(A851,Banen!A$2:B$50,2,0)</f>
        <v>Grævling</v>
      </c>
      <c r="C851" s="41">
        <v>5</v>
      </c>
      <c r="D851" s="42">
        <v>3</v>
      </c>
      <c r="E851" s="42">
        <v>-1</v>
      </c>
      <c r="F851" s="43">
        <v>5</v>
      </c>
      <c r="G851" s="43">
        <v>3</v>
      </c>
      <c r="H851" s="43">
        <v>-1</v>
      </c>
      <c r="I851" s="44">
        <v>5</v>
      </c>
      <c r="J851" s="44">
        <v>3</v>
      </c>
      <c r="K851" s="44">
        <v>-1</v>
      </c>
      <c r="L851" s="45">
        <v>5</v>
      </c>
      <c r="M851" s="45">
        <v>3</v>
      </c>
      <c r="N851" s="45">
        <v>-1</v>
      </c>
      <c r="O851" s="46">
        <v>5</v>
      </c>
      <c r="P851" s="46">
        <v>3</v>
      </c>
      <c r="Q851" s="46">
        <v>-1</v>
      </c>
    </row>
    <row r="852" spans="1:19" ht="15.75" customHeight="1" x14ac:dyDescent="0.35">
      <c r="A852" s="25">
        <f t="shared" si="16"/>
        <v>25</v>
      </c>
      <c r="B852" s="26" t="str">
        <f>VLOOKUP(A852,Banen!A$2:B$50,2,0)</f>
        <v>Urfugl</v>
      </c>
      <c r="C852" s="41">
        <v>5</v>
      </c>
      <c r="D852" s="42">
        <v>3</v>
      </c>
      <c r="E852" s="42">
        <v>-1</v>
      </c>
      <c r="F852" s="43">
        <v>5</v>
      </c>
      <c r="G852" s="43">
        <v>3</v>
      </c>
      <c r="H852" s="43">
        <v>-1</v>
      </c>
      <c r="I852" s="44">
        <v>5</v>
      </c>
      <c r="J852" s="44">
        <v>3</v>
      </c>
      <c r="K852" s="44">
        <v>-1</v>
      </c>
      <c r="L852" s="45">
        <v>5</v>
      </c>
      <c r="M852" s="45">
        <v>3</v>
      </c>
      <c r="N852" s="45">
        <v>-1</v>
      </c>
      <c r="O852" s="46">
        <v>5</v>
      </c>
      <c r="P852" s="46">
        <v>3</v>
      </c>
      <c r="Q852" s="46">
        <v>-1</v>
      </c>
    </row>
    <row r="853" spans="1:19" ht="15.75" customHeight="1" x14ac:dyDescent="0.35">
      <c r="A853" s="25">
        <f t="shared" si="16"/>
        <v>26</v>
      </c>
      <c r="B853" s="26" t="str">
        <f>VLOOKUP(A853,Banen!A$2:B$50,2,0)</f>
        <v>Odder</v>
      </c>
      <c r="C853" s="41">
        <v>5</v>
      </c>
      <c r="D853" s="42">
        <v>3</v>
      </c>
      <c r="E853" s="42">
        <v>-1</v>
      </c>
      <c r="F853" s="43">
        <v>5</v>
      </c>
      <c r="G853" s="43">
        <v>3</v>
      </c>
      <c r="H853" s="43">
        <v>-1</v>
      </c>
      <c r="I853" s="44">
        <v>5</v>
      </c>
      <c r="J853" s="44">
        <v>3</v>
      </c>
      <c r="K853" s="44">
        <v>-1</v>
      </c>
      <c r="L853" s="45">
        <v>5</v>
      </c>
      <c r="M853" s="45">
        <v>3</v>
      </c>
      <c r="N853" s="45">
        <v>-1</v>
      </c>
      <c r="O853" s="46">
        <v>5</v>
      </c>
      <c r="P853" s="46">
        <v>3</v>
      </c>
      <c r="Q853" s="46">
        <v>-1</v>
      </c>
    </row>
    <row r="854" spans="1:19" ht="15.75" customHeight="1" x14ac:dyDescent="0.35">
      <c r="A854" s="25">
        <f t="shared" si="16"/>
        <v>27</v>
      </c>
      <c r="B854" s="26" t="str">
        <f>VLOOKUP(A854,Banen!A$2:B$50,2,0)</f>
        <v>Rå</v>
      </c>
      <c r="C854" s="41">
        <v>5</v>
      </c>
      <c r="D854" s="42">
        <v>3</v>
      </c>
      <c r="E854" s="42">
        <v>-1</v>
      </c>
      <c r="F854" s="43">
        <v>5</v>
      </c>
      <c r="G854" s="43">
        <v>3</v>
      </c>
      <c r="H854" s="43">
        <v>-1</v>
      </c>
      <c r="I854" s="44">
        <v>5</v>
      </c>
      <c r="J854" s="44">
        <v>3</v>
      </c>
      <c r="K854" s="44">
        <v>-1</v>
      </c>
      <c r="L854" s="45">
        <v>5</v>
      </c>
      <c r="M854" s="45">
        <v>3</v>
      </c>
      <c r="N854" s="45">
        <v>-1</v>
      </c>
      <c r="O854" s="46">
        <v>5</v>
      </c>
      <c r="P854" s="46">
        <v>3</v>
      </c>
      <c r="Q854" s="46">
        <v>-1</v>
      </c>
    </row>
    <row r="855" spans="1:19" ht="15.75" customHeight="1" x14ac:dyDescent="0.35">
      <c r="A855" s="25">
        <f t="shared" si="16"/>
        <v>28</v>
      </c>
      <c r="B855" s="26" t="str">
        <f>VLOOKUP(A855,Banen!A$2:B$50,2,0)</f>
        <v>Ræv</v>
      </c>
      <c r="C855" s="41">
        <v>5</v>
      </c>
      <c r="D855" s="42">
        <v>3</v>
      </c>
      <c r="E855" s="42">
        <v>-1</v>
      </c>
      <c r="F855" s="43">
        <v>5</v>
      </c>
      <c r="G855" s="43">
        <v>3</v>
      </c>
      <c r="H855" s="43">
        <v>-1</v>
      </c>
      <c r="I855" s="44">
        <v>5</v>
      </c>
      <c r="J855" s="44">
        <v>3</v>
      </c>
      <c r="K855" s="44">
        <v>-1</v>
      </c>
      <c r="L855" s="45">
        <v>5</v>
      </c>
      <c r="M855" s="45">
        <v>3</v>
      </c>
      <c r="N855" s="45">
        <v>-1</v>
      </c>
      <c r="O855" s="46">
        <v>5</v>
      </c>
      <c r="P855" s="46">
        <v>3</v>
      </c>
      <c r="Q855" s="46">
        <v>-1</v>
      </c>
    </row>
    <row r="856" spans="1:19" ht="15.75" customHeight="1" x14ac:dyDescent="0.35">
      <c r="A856" s="25">
        <f t="shared" si="16"/>
        <v>29</v>
      </c>
      <c r="B856" s="26" t="str">
        <f>VLOOKUP(A856,Banen!A$2:B$50,2,0)</f>
        <v>Hare</v>
      </c>
      <c r="C856" s="65">
        <v>5</v>
      </c>
      <c r="D856" s="66">
        <v>3</v>
      </c>
      <c r="E856" s="66">
        <v>-1</v>
      </c>
      <c r="F856" s="67">
        <v>5</v>
      </c>
      <c r="G856" s="67">
        <v>3</v>
      </c>
      <c r="H856" s="67">
        <v>-1</v>
      </c>
      <c r="I856" s="68">
        <v>5</v>
      </c>
      <c r="J856" s="68">
        <v>3</v>
      </c>
      <c r="K856" s="68">
        <v>-1</v>
      </c>
      <c r="L856" s="69">
        <v>5</v>
      </c>
      <c r="M856" s="69">
        <v>3</v>
      </c>
      <c r="N856" s="69">
        <v>-1</v>
      </c>
      <c r="O856" s="70">
        <v>5</v>
      </c>
      <c r="P856" s="70">
        <v>3</v>
      </c>
      <c r="Q856" s="70">
        <v>-1</v>
      </c>
    </row>
    <row r="857" spans="1:19" ht="15.75" customHeight="1" x14ac:dyDescent="0.35">
      <c r="A857" s="25">
        <f t="shared" si="16"/>
        <v>30</v>
      </c>
      <c r="B857" s="26" t="str">
        <f>VLOOKUP(A857,Banen!A$2:B$50,2,0)</f>
        <v>Løbene Gris</v>
      </c>
      <c r="C857" s="59">
        <v>5</v>
      </c>
      <c r="D857" s="59">
        <v>3</v>
      </c>
      <c r="E857" s="59">
        <v>-1</v>
      </c>
      <c r="F857" s="60">
        <v>5</v>
      </c>
      <c r="G857" s="60">
        <v>3</v>
      </c>
      <c r="H857" s="60">
        <v>-1</v>
      </c>
      <c r="I857" s="61">
        <v>5</v>
      </c>
      <c r="J857" s="61">
        <v>3</v>
      </c>
      <c r="K857" s="61">
        <v>-1</v>
      </c>
      <c r="L857" s="62">
        <v>5</v>
      </c>
      <c r="M857" s="62">
        <v>3</v>
      </c>
      <c r="N857" s="62">
        <v>-1</v>
      </c>
      <c r="O857" s="63">
        <v>5</v>
      </c>
      <c r="P857" s="63">
        <v>3</v>
      </c>
      <c r="Q857" s="63">
        <v>-1</v>
      </c>
    </row>
    <row r="858" spans="1:19" ht="15.75" customHeight="1" x14ac:dyDescent="0.35">
      <c r="C858" s="27"/>
      <c r="D858" s="27"/>
      <c r="E858" s="27"/>
      <c r="F858" s="27"/>
    </row>
    <row r="860" spans="1:19" ht="15.75" customHeight="1" x14ac:dyDescent="0.35">
      <c r="B860" s="28" t="s">
        <v>63</v>
      </c>
      <c r="C860" s="83"/>
      <c r="D860" s="29"/>
      <c r="E860" s="30"/>
      <c r="F860" s="102"/>
      <c r="G860" s="103"/>
      <c r="H860" s="104"/>
      <c r="I860" s="102"/>
      <c r="J860" s="103"/>
      <c r="K860" s="104"/>
      <c r="L860" s="102"/>
      <c r="M860" s="103"/>
      <c r="N860" s="104"/>
      <c r="O860" s="102"/>
      <c r="P860" s="103"/>
      <c r="Q860" s="104"/>
      <c r="R860" s="105" t="str">
        <f>Startliste!A4</f>
        <v>JLT 22796394</v>
      </c>
      <c r="S860" s="106"/>
    </row>
    <row r="861" spans="1:19" ht="15.75" customHeight="1" x14ac:dyDescent="0.35">
      <c r="B861" s="28" t="s">
        <v>64</v>
      </c>
      <c r="C861" s="83"/>
      <c r="D861" s="29"/>
      <c r="E861" s="30"/>
      <c r="F861" s="102"/>
      <c r="G861" s="103"/>
      <c r="H861" s="104"/>
      <c r="I861" s="102"/>
      <c r="J861" s="103"/>
      <c r="K861" s="104"/>
      <c r="L861" s="102"/>
      <c r="M861" s="103"/>
      <c r="N861" s="104"/>
      <c r="O861" s="102"/>
      <c r="P861" s="103"/>
      <c r="Q861" s="104"/>
      <c r="R861" s="106"/>
      <c r="S861" s="106"/>
    </row>
    <row r="862" spans="1:19" ht="15.75" customHeight="1" x14ac:dyDescent="0.35">
      <c r="B862" s="28" t="s">
        <v>65</v>
      </c>
      <c r="C862" s="83"/>
      <c r="D862" s="31"/>
      <c r="E862" s="30"/>
      <c r="F862" s="102"/>
      <c r="G862" s="103"/>
      <c r="H862" s="104"/>
      <c r="I862" s="102"/>
      <c r="J862" s="103"/>
      <c r="K862" s="104"/>
      <c r="L862" s="102"/>
      <c r="M862" s="103"/>
      <c r="N862" s="104"/>
      <c r="O862" s="102"/>
      <c r="P862" s="103"/>
      <c r="Q862" s="104"/>
      <c r="R862" s="106"/>
      <c r="S862" s="106"/>
    </row>
    <row r="863" spans="1:19" ht="15.75" customHeight="1" x14ac:dyDescent="0.35">
      <c r="B863" s="2"/>
      <c r="C863" s="2"/>
      <c r="D863" s="2"/>
      <c r="E863" s="2"/>
      <c r="F863" s="2"/>
      <c r="G863" s="2"/>
      <c r="H863" s="2"/>
      <c r="I863" s="2"/>
      <c r="J863" s="2"/>
      <c r="K863" s="2"/>
      <c r="L863" s="2"/>
      <c r="M863" s="2"/>
      <c r="N863" s="2"/>
      <c r="O863" s="2"/>
      <c r="P863" s="2"/>
      <c r="Q863" s="2"/>
      <c r="R863" s="106"/>
      <c r="S863" s="106"/>
    </row>
    <row r="864" spans="1:19" ht="15.75" customHeight="1" x14ac:dyDescent="0.35">
      <c r="B864" s="28" t="s">
        <v>66</v>
      </c>
      <c r="C864" s="102"/>
      <c r="D864" s="103"/>
      <c r="E864" s="104"/>
      <c r="F864" s="102"/>
      <c r="G864" s="103"/>
      <c r="H864" s="104"/>
      <c r="I864" s="102"/>
      <c r="J864" s="103"/>
      <c r="K864" s="104"/>
      <c r="L864" s="102"/>
      <c r="M864" s="103"/>
      <c r="N864" s="104"/>
      <c r="O864" s="102"/>
      <c r="P864" s="103"/>
      <c r="Q864" s="104"/>
      <c r="R864" s="106"/>
      <c r="S864" s="106"/>
    </row>
    <row r="867" spans="1:19" ht="14.25" customHeight="1" x14ac:dyDescent="0.35"/>
    <row r="868" spans="1:19" ht="14.25" customHeight="1" x14ac:dyDescent="0.35">
      <c r="A868" s="108" t="s">
        <v>69</v>
      </c>
      <c r="B868" s="109"/>
      <c r="C868" s="109"/>
      <c r="D868" s="109"/>
      <c r="E868" s="109"/>
      <c r="F868" s="109"/>
      <c r="G868" s="109"/>
      <c r="H868" s="109"/>
      <c r="I868" s="109"/>
      <c r="J868" s="109"/>
      <c r="K868" s="109"/>
      <c r="L868" s="109"/>
    </row>
    <row r="869" spans="1:19" ht="14.25" customHeight="1" x14ac:dyDescent="0.35">
      <c r="A869" s="109"/>
      <c r="B869" s="109"/>
      <c r="C869" s="109"/>
      <c r="D869" s="109"/>
      <c r="E869" s="109"/>
      <c r="F869" s="109"/>
      <c r="G869" s="109"/>
      <c r="H869" s="109"/>
      <c r="I869" s="109"/>
      <c r="J869" s="109"/>
      <c r="K869" s="109"/>
      <c r="L869" s="109"/>
    </row>
    <row r="870" spans="1:19" ht="14.25" customHeight="1" x14ac:dyDescent="0.35">
      <c r="A870" s="108" t="s">
        <v>70</v>
      </c>
      <c r="B870" s="109"/>
      <c r="C870" s="109"/>
      <c r="D870" s="109"/>
      <c r="E870" s="109"/>
      <c r="F870" s="109"/>
      <c r="G870" s="109"/>
      <c r="H870" s="109"/>
      <c r="I870" s="109"/>
      <c r="J870" s="109"/>
      <c r="K870" s="109"/>
      <c r="L870" s="109"/>
    </row>
    <row r="871" spans="1:19" ht="14.25" customHeight="1" x14ac:dyDescent="0.35">
      <c r="A871" s="109"/>
      <c r="B871" s="109"/>
      <c r="C871" s="109"/>
      <c r="D871" s="109"/>
      <c r="E871" s="109"/>
      <c r="F871" s="109"/>
      <c r="G871" s="109"/>
      <c r="H871" s="109"/>
      <c r="I871" s="109"/>
      <c r="J871" s="109"/>
      <c r="K871" s="109"/>
      <c r="L871" s="109"/>
    </row>
    <row r="872" spans="1:19" ht="14.25" customHeight="1" x14ac:dyDescent="0.55000000000000004">
      <c r="A872" s="87"/>
      <c r="B872" s="87"/>
      <c r="C872" s="87"/>
      <c r="D872" s="87"/>
      <c r="E872" s="87"/>
      <c r="F872" s="87"/>
      <c r="G872" s="87"/>
      <c r="H872" s="87"/>
      <c r="I872" s="87"/>
      <c r="J872" s="87"/>
      <c r="K872" s="87"/>
      <c r="L872" s="87"/>
    </row>
    <row r="874" spans="1:19" ht="15.75" customHeight="1" x14ac:dyDescent="0.35">
      <c r="B874" s="3" t="s">
        <v>60</v>
      </c>
    </row>
    <row r="875" spans="1:19" ht="15.75" customHeight="1" x14ac:dyDescent="0.35">
      <c r="B875" s="3">
        <f>B824+1</f>
        <v>18</v>
      </c>
    </row>
    <row r="876" spans="1:19" ht="15.75" customHeight="1" x14ac:dyDescent="0.35">
      <c r="A876" s="22"/>
      <c r="B876" s="23"/>
      <c r="C876" s="99">
        <f>Startliste!C88</f>
        <v>86</v>
      </c>
      <c r="D876" s="99"/>
      <c r="E876" s="99"/>
      <c r="F876" s="99">
        <f>Startliste!C89</f>
        <v>87</v>
      </c>
      <c r="G876" s="99"/>
      <c r="H876" s="99"/>
      <c r="I876" s="99">
        <f>Startliste!C90</f>
        <v>88</v>
      </c>
      <c r="J876" s="99"/>
      <c r="K876" s="99"/>
      <c r="L876" s="99">
        <f>Startliste!C91</f>
        <v>89</v>
      </c>
      <c r="M876" s="99"/>
      <c r="N876" s="99"/>
      <c r="O876" s="99">
        <f>Startliste!C92</f>
        <v>90</v>
      </c>
      <c r="P876" s="99"/>
      <c r="Q876" s="99"/>
    </row>
    <row r="877" spans="1:19" ht="15.75" customHeight="1" x14ac:dyDescent="0.35">
      <c r="A877" s="22"/>
      <c r="B877" s="23"/>
      <c r="C877" s="100">
        <f>Startliste!D88</f>
        <v>0</v>
      </c>
      <c r="D877" s="100"/>
      <c r="E877" s="100"/>
      <c r="F877" s="100">
        <f>Startliste!D89</f>
        <v>0</v>
      </c>
      <c r="G877" s="100"/>
      <c r="H877" s="100"/>
      <c r="I877" s="100">
        <f>Startliste!D90</f>
        <v>0</v>
      </c>
      <c r="J877" s="100"/>
      <c r="K877" s="100"/>
      <c r="L877" s="100">
        <f>Startliste!D91</f>
        <v>0</v>
      </c>
      <c r="M877" s="100"/>
      <c r="N877" s="100"/>
      <c r="O877" s="100">
        <f>Startliste!D92</f>
        <v>0</v>
      </c>
      <c r="P877" s="100"/>
      <c r="Q877" s="100"/>
    </row>
    <row r="878" spans="1:19" ht="15.75" customHeight="1" x14ac:dyDescent="0.35">
      <c r="A878" s="85" t="s">
        <v>67</v>
      </c>
      <c r="B878" s="24" t="s">
        <v>68</v>
      </c>
      <c r="C878" s="101"/>
      <c r="D878" s="101"/>
      <c r="E878" s="101"/>
      <c r="F878" s="101"/>
      <c r="G878" s="101"/>
      <c r="H878" s="101"/>
      <c r="I878" s="101"/>
      <c r="J878" s="101"/>
      <c r="K878" s="101"/>
      <c r="L878" s="101"/>
      <c r="M878" s="101"/>
      <c r="N878" s="101"/>
      <c r="O878" s="101"/>
      <c r="P878" s="101"/>
      <c r="Q878" s="101"/>
      <c r="R878" s="5"/>
      <c r="S878" s="2"/>
    </row>
    <row r="879" spans="1:19" ht="15.75" customHeight="1" x14ac:dyDescent="0.35">
      <c r="A879" s="25">
        <v>1</v>
      </c>
      <c r="B879" s="26" t="str">
        <f>VLOOKUP(A879,Banen!A$2:B$50,2,0)</f>
        <v>Muflon</v>
      </c>
      <c r="C879" s="59">
        <v>5</v>
      </c>
      <c r="D879" s="59">
        <v>3</v>
      </c>
      <c r="E879" s="59">
        <v>-1</v>
      </c>
      <c r="F879" s="60">
        <v>5</v>
      </c>
      <c r="G879" s="60">
        <v>3</v>
      </c>
      <c r="H879" s="60">
        <v>-1</v>
      </c>
      <c r="I879" s="61">
        <v>5</v>
      </c>
      <c r="J879" s="61">
        <v>3</v>
      </c>
      <c r="K879" s="61">
        <v>-1</v>
      </c>
      <c r="L879" s="62">
        <v>5</v>
      </c>
      <c r="M879" s="62">
        <v>3</v>
      </c>
      <c r="N879" s="62">
        <v>-1</v>
      </c>
      <c r="O879" s="63">
        <v>5</v>
      </c>
      <c r="P879" s="63">
        <v>3</v>
      </c>
      <c r="Q879" s="63">
        <v>-1</v>
      </c>
    </row>
    <row r="880" spans="1:19" ht="15.75" customHeight="1" x14ac:dyDescent="0.35">
      <c r="A880" s="25">
        <f>A879+1</f>
        <v>2</v>
      </c>
      <c r="B880" s="26" t="str">
        <f>VLOOKUP(A880,Banen!A$2:B$50,2,0)</f>
        <v>Kok</v>
      </c>
      <c r="C880" s="53">
        <v>5</v>
      </c>
      <c r="D880" s="54">
        <v>3</v>
      </c>
      <c r="E880" s="54">
        <v>-1</v>
      </c>
      <c r="F880" s="55">
        <v>5</v>
      </c>
      <c r="G880" s="55">
        <v>3</v>
      </c>
      <c r="H880" s="55">
        <v>-1</v>
      </c>
      <c r="I880" s="56">
        <v>5</v>
      </c>
      <c r="J880" s="56">
        <v>3</v>
      </c>
      <c r="K880" s="56">
        <v>-1</v>
      </c>
      <c r="L880" s="57">
        <v>5</v>
      </c>
      <c r="M880" s="57">
        <v>3</v>
      </c>
      <c r="N880" s="57">
        <v>-1</v>
      </c>
      <c r="O880" s="58">
        <v>5</v>
      </c>
      <c r="P880" s="58">
        <v>3</v>
      </c>
      <c r="Q880" s="58">
        <v>-1</v>
      </c>
    </row>
    <row r="881" spans="1:17" ht="15.75" customHeight="1" x14ac:dyDescent="0.35">
      <c r="A881" s="25">
        <f t="shared" ref="A881:A908" si="17">A880+1</f>
        <v>3</v>
      </c>
      <c r="B881" s="26" t="str">
        <f>VLOOKUP(A881,Banen!A$2:B$50,2,0)</f>
        <v>Jærv</v>
      </c>
      <c r="C881" s="41">
        <v>5</v>
      </c>
      <c r="D881" s="42">
        <v>3</v>
      </c>
      <c r="E881" s="42">
        <v>-1</v>
      </c>
      <c r="F881" s="43">
        <v>5</v>
      </c>
      <c r="G881" s="43">
        <v>3</v>
      </c>
      <c r="H881" s="43">
        <v>-1</v>
      </c>
      <c r="I881" s="44">
        <v>5</v>
      </c>
      <c r="J881" s="44">
        <v>3</v>
      </c>
      <c r="K881" s="44">
        <v>-1</v>
      </c>
      <c r="L881" s="45">
        <v>5</v>
      </c>
      <c r="M881" s="45">
        <v>3</v>
      </c>
      <c r="N881" s="45">
        <v>-1</v>
      </c>
      <c r="O881" s="46">
        <v>5</v>
      </c>
      <c r="P881" s="46">
        <v>3</v>
      </c>
      <c r="Q881" s="46">
        <v>-1</v>
      </c>
    </row>
    <row r="882" spans="1:17" ht="15.75" customHeight="1" x14ac:dyDescent="0.35">
      <c r="A882" s="25">
        <f t="shared" si="17"/>
        <v>4</v>
      </c>
      <c r="B882" s="26" t="str">
        <f>VLOOKUP(A882,Banen!A$2:B$50,2,0)</f>
        <v>Mårhund</v>
      </c>
      <c r="C882" s="41">
        <v>5</v>
      </c>
      <c r="D882" s="42">
        <v>3</v>
      </c>
      <c r="E882" s="42">
        <v>-1</v>
      </c>
      <c r="F882" s="43">
        <v>5</v>
      </c>
      <c r="G882" s="43">
        <v>3</v>
      </c>
      <c r="H882" s="43">
        <v>-1</v>
      </c>
      <c r="I882" s="44">
        <v>5</v>
      </c>
      <c r="J882" s="44">
        <v>3</v>
      </c>
      <c r="K882" s="44">
        <v>-1</v>
      </c>
      <c r="L882" s="45">
        <v>5</v>
      </c>
      <c r="M882" s="45">
        <v>3</v>
      </c>
      <c r="N882" s="45">
        <v>-1</v>
      </c>
      <c r="O882" s="46">
        <v>5</v>
      </c>
      <c r="P882" s="46">
        <v>3</v>
      </c>
      <c r="Q882" s="46">
        <v>-1</v>
      </c>
    </row>
    <row r="883" spans="1:17" ht="15.75" customHeight="1" x14ac:dyDescent="0.35">
      <c r="A883" s="25">
        <f t="shared" si="17"/>
        <v>5</v>
      </c>
      <c r="B883" s="26" t="str">
        <f>VLOOKUP(A883,Banen!A$2:B$50,2,0)</f>
        <v>Bæver</v>
      </c>
      <c r="C883" s="41">
        <v>5</v>
      </c>
      <c r="D883" s="42">
        <v>3</v>
      </c>
      <c r="E883" s="42">
        <v>-1</v>
      </c>
      <c r="F883" s="43">
        <v>5</v>
      </c>
      <c r="G883" s="43">
        <v>3</v>
      </c>
      <c r="H883" s="43">
        <v>-1</v>
      </c>
      <c r="I883" s="44">
        <v>5</v>
      </c>
      <c r="J883" s="44">
        <v>3</v>
      </c>
      <c r="K883" s="44">
        <v>-1</v>
      </c>
      <c r="L883" s="45">
        <v>5</v>
      </c>
      <c r="M883" s="45">
        <v>3</v>
      </c>
      <c r="N883" s="45">
        <v>-1</v>
      </c>
      <c r="O883" s="46">
        <v>5</v>
      </c>
      <c r="P883" s="46">
        <v>3</v>
      </c>
      <c r="Q883" s="46">
        <v>-1</v>
      </c>
    </row>
    <row r="884" spans="1:17" ht="15.75" customHeight="1" x14ac:dyDescent="0.35">
      <c r="A884" s="25">
        <f t="shared" si="17"/>
        <v>6</v>
      </c>
      <c r="B884" s="26" t="str">
        <f>VLOOKUP(A884,Banen!A$2:B$50,2,0)</f>
        <v>Buk</v>
      </c>
      <c r="C884" s="41">
        <v>5</v>
      </c>
      <c r="D884" s="42">
        <v>3</v>
      </c>
      <c r="E884" s="42">
        <v>-1</v>
      </c>
      <c r="F884" s="43">
        <v>5</v>
      </c>
      <c r="G884" s="43">
        <v>3</v>
      </c>
      <c r="H884" s="43">
        <v>-1</v>
      </c>
      <c r="I884" s="44">
        <v>5</v>
      </c>
      <c r="J884" s="44">
        <v>3</v>
      </c>
      <c r="K884" s="44">
        <v>-1</v>
      </c>
      <c r="L884" s="45">
        <v>5</v>
      </c>
      <c r="M884" s="45">
        <v>3</v>
      </c>
      <c r="N884" s="45">
        <v>-1</v>
      </c>
      <c r="O884" s="46">
        <v>5</v>
      </c>
      <c r="P884" s="46">
        <v>3</v>
      </c>
      <c r="Q884" s="46">
        <v>-1</v>
      </c>
    </row>
    <row r="885" spans="1:17" ht="15.75" customHeight="1" x14ac:dyDescent="0.35">
      <c r="A885" s="25">
        <f t="shared" si="17"/>
        <v>7</v>
      </c>
      <c r="B885" s="26" t="str">
        <f>VLOOKUP(A885,Banen!A$2:B$50,2,0)</f>
        <v>Gimse</v>
      </c>
      <c r="C885" s="41">
        <v>5</v>
      </c>
      <c r="D885" s="42">
        <v>3</v>
      </c>
      <c r="E885" s="42">
        <v>-1</v>
      </c>
      <c r="F885" s="43">
        <v>5</v>
      </c>
      <c r="G885" s="43">
        <v>3</v>
      </c>
      <c r="H885" s="43">
        <v>-1</v>
      </c>
      <c r="I885" s="44">
        <v>5</v>
      </c>
      <c r="J885" s="44">
        <v>3</v>
      </c>
      <c r="K885" s="44">
        <v>-1</v>
      </c>
      <c r="L885" s="45">
        <v>5</v>
      </c>
      <c r="M885" s="45">
        <v>3</v>
      </c>
      <c r="N885" s="45">
        <v>-1</v>
      </c>
      <c r="O885" s="46">
        <v>5</v>
      </c>
      <c r="P885" s="46">
        <v>3</v>
      </c>
      <c r="Q885" s="46">
        <v>-1</v>
      </c>
    </row>
    <row r="886" spans="1:17" ht="15.75" customHeight="1" x14ac:dyDescent="0.35">
      <c r="A886" s="25">
        <f t="shared" si="17"/>
        <v>8</v>
      </c>
      <c r="B886" s="26" t="str">
        <f>VLOOKUP(A886,Banen!A$2:B$50,2,0)</f>
        <v>Ræv</v>
      </c>
      <c r="C886" s="41">
        <v>5</v>
      </c>
      <c r="D886" s="42">
        <v>3</v>
      </c>
      <c r="E886" s="42">
        <v>-1</v>
      </c>
      <c r="F886" s="43">
        <v>5</v>
      </c>
      <c r="G886" s="43">
        <v>3</v>
      </c>
      <c r="H886" s="43">
        <v>-1</v>
      </c>
      <c r="I886" s="44">
        <v>5</v>
      </c>
      <c r="J886" s="44">
        <v>3</v>
      </c>
      <c r="K886" s="44">
        <v>-1</v>
      </c>
      <c r="L886" s="45">
        <v>5</v>
      </c>
      <c r="M886" s="45">
        <v>3</v>
      </c>
      <c r="N886" s="45">
        <v>-1</v>
      </c>
      <c r="O886" s="46">
        <v>5</v>
      </c>
      <c r="P886" s="46">
        <v>3</v>
      </c>
      <c r="Q886" s="46">
        <v>-1</v>
      </c>
    </row>
    <row r="887" spans="1:17" ht="15.75" customHeight="1" x14ac:dyDescent="0.35">
      <c r="A887" s="25">
        <f t="shared" si="17"/>
        <v>9</v>
      </c>
      <c r="B887" s="26" t="str">
        <f>VLOOKUP(A887,Banen!A$2:B$50,2,0)</f>
        <v>Tjur</v>
      </c>
      <c r="C887" s="41">
        <v>5</v>
      </c>
      <c r="D887" s="42">
        <v>3</v>
      </c>
      <c r="E887" s="42">
        <v>-1</v>
      </c>
      <c r="F887" s="43">
        <v>5</v>
      </c>
      <c r="G887" s="43">
        <v>3</v>
      </c>
      <c r="H887" s="43">
        <v>-1</v>
      </c>
      <c r="I887" s="44">
        <v>5</v>
      </c>
      <c r="J887" s="44">
        <v>3</v>
      </c>
      <c r="K887" s="44">
        <v>-1</v>
      </c>
      <c r="L887" s="45">
        <v>5</v>
      </c>
      <c r="M887" s="45">
        <v>3</v>
      </c>
      <c r="N887" s="45">
        <v>-1</v>
      </c>
      <c r="O887" s="46">
        <v>5</v>
      </c>
      <c r="P887" s="46">
        <v>3</v>
      </c>
      <c r="Q887" s="46">
        <v>-1</v>
      </c>
    </row>
    <row r="888" spans="1:17" ht="15.75" customHeight="1" x14ac:dyDescent="0.35">
      <c r="A888" s="25">
        <f t="shared" si="17"/>
        <v>10</v>
      </c>
      <c r="B888" s="26" t="str">
        <f>VLOOKUP(A888,Banen!A$2:B$50,2,0)</f>
        <v>Vaskebjørn</v>
      </c>
      <c r="C888" s="41">
        <v>5</v>
      </c>
      <c r="D888" s="42">
        <v>3</v>
      </c>
      <c r="E888" s="42">
        <v>-1</v>
      </c>
      <c r="F888" s="43">
        <v>5</v>
      </c>
      <c r="G888" s="43">
        <v>3</v>
      </c>
      <c r="H888" s="43">
        <v>-1</v>
      </c>
      <c r="I888" s="44">
        <v>5</v>
      </c>
      <c r="J888" s="44">
        <v>3</v>
      </c>
      <c r="K888" s="44">
        <v>-1</v>
      </c>
      <c r="L888" s="45">
        <v>5</v>
      </c>
      <c r="M888" s="45">
        <v>3</v>
      </c>
      <c r="N888" s="45">
        <v>-1</v>
      </c>
      <c r="O888" s="46">
        <v>5</v>
      </c>
      <c r="P888" s="46">
        <v>3</v>
      </c>
      <c r="Q888" s="46">
        <v>-1</v>
      </c>
    </row>
    <row r="889" spans="1:17" ht="15.75" customHeight="1" x14ac:dyDescent="0.35">
      <c r="A889" s="25">
        <f t="shared" si="17"/>
        <v>11</v>
      </c>
      <c r="B889" s="26" t="str">
        <f>VLOOKUP(A889,Banen!A$2:B$50,2,0)</f>
        <v>Kronhjort</v>
      </c>
      <c r="C889" s="41">
        <v>5</v>
      </c>
      <c r="D889" s="42">
        <v>3</v>
      </c>
      <c r="E889" s="42">
        <v>-1</v>
      </c>
      <c r="F889" s="43">
        <v>5</v>
      </c>
      <c r="G889" s="43">
        <v>3</v>
      </c>
      <c r="H889" s="43">
        <v>-1</v>
      </c>
      <c r="I889" s="44">
        <v>5</v>
      </c>
      <c r="J889" s="44">
        <v>3</v>
      </c>
      <c r="K889" s="44">
        <v>-1</v>
      </c>
      <c r="L889" s="45">
        <v>5</v>
      </c>
      <c r="M889" s="45">
        <v>3</v>
      </c>
      <c r="N889" s="45">
        <v>-1</v>
      </c>
      <c r="O889" s="46">
        <v>5</v>
      </c>
      <c r="P889" s="46">
        <v>3</v>
      </c>
      <c r="Q889" s="46">
        <v>-1</v>
      </c>
    </row>
    <row r="890" spans="1:17" ht="15.75" customHeight="1" x14ac:dyDescent="0.35">
      <c r="A890" s="25">
        <f t="shared" si="17"/>
        <v>12</v>
      </c>
      <c r="B890" s="26" t="str">
        <f>VLOOKUP(A890,Banen!A$2:B$50,2,0)</f>
        <v>Dåhjort</v>
      </c>
      <c r="C890" s="41">
        <v>5</v>
      </c>
      <c r="D890" s="42">
        <v>3</v>
      </c>
      <c r="E890" s="42">
        <v>-1</v>
      </c>
      <c r="F890" s="43">
        <v>5</v>
      </c>
      <c r="G890" s="43">
        <v>3</v>
      </c>
      <c r="H890" s="43">
        <v>-1</v>
      </c>
      <c r="I890" s="44">
        <v>5</v>
      </c>
      <c r="J890" s="44">
        <v>3</v>
      </c>
      <c r="K890" s="44">
        <v>-1</v>
      </c>
      <c r="L890" s="45">
        <v>5</v>
      </c>
      <c r="M890" s="45">
        <v>3</v>
      </c>
      <c r="N890" s="45">
        <v>-1</v>
      </c>
      <c r="O890" s="46">
        <v>5</v>
      </c>
      <c r="P890" s="46">
        <v>3</v>
      </c>
      <c r="Q890" s="46">
        <v>-1</v>
      </c>
    </row>
    <row r="891" spans="1:17" ht="15.75" customHeight="1" x14ac:dyDescent="0.35">
      <c r="A891" s="25">
        <f t="shared" si="17"/>
        <v>13</v>
      </c>
      <c r="B891" s="26" t="str">
        <f>VLOOKUP(A891,Banen!A$2:B$50,2,0)</f>
        <v>Stenbuk Brun</v>
      </c>
      <c r="C891" s="41">
        <v>5</v>
      </c>
      <c r="D891" s="42">
        <v>3</v>
      </c>
      <c r="E891" s="42">
        <v>-1</v>
      </c>
      <c r="F891" s="43">
        <v>5</v>
      </c>
      <c r="G891" s="43">
        <v>3</v>
      </c>
      <c r="H891" s="43">
        <v>-1</v>
      </c>
      <c r="I891" s="44">
        <v>5</v>
      </c>
      <c r="J891" s="44">
        <v>3</v>
      </c>
      <c r="K891" s="44">
        <v>-1</v>
      </c>
      <c r="L891" s="45">
        <v>5</v>
      </c>
      <c r="M891" s="45">
        <v>3</v>
      </c>
      <c r="N891" s="45">
        <v>-1</v>
      </c>
      <c r="O891" s="46">
        <v>5</v>
      </c>
      <c r="P891" s="46">
        <v>3</v>
      </c>
      <c r="Q891" s="46">
        <v>-1</v>
      </c>
    </row>
    <row r="892" spans="1:17" ht="15.75" customHeight="1" x14ac:dyDescent="0.35">
      <c r="A892" s="25">
        <f t="shared" si="17"/>
        <v>14</v>
      </c>
      <c r="B892" s="26" t="str">
        <f>VLOOKUP(A892,Banen!A$2:B$50,2,0)</f>
        <v>And</v>
      </c>
      <c r="C892" s="41">
        <v>5</v>
      </c>
      <c r="D892" s="42">
        <v>3</v>
      </c>
      <c r="E892" s="42">
        <v>-1</v>
      </c>
      <c r="F892" s="43">
        <v>5</v>
      </c>
      <c r="G892" s="43">
        <v>3</v>
      </c>
      <c r="H892" s="43">
        <v>-1</v>
      </c>
      <c r="I892" s="44">
        <v>5</v>
      </c>
      <c r="J892" s="44">
        <v>3</v>
      </c>
      <c r="K892" s="44">
        <v>-1</v>
      </c>
      <c r="L892" s="45">
        <v>5</v>
      </c>
      <c r="M892" s="45">
        <v>3</v>
      </c>
      <c r="N892" s="45">
        <v>-1</v>
      </c>
      <c r="O892" s="46">
        <v>5</v>
      </c>
      <c r="P892" s="46">
        <v>3</v>
      </c>
      <c r="Q892" s="46">
        <v>-1</v>
      </c>
    </row>
    <row r="893" spans="1:17" ht="15.75" customHeight="1" x14ac:dyDescent="0.35">
      <c r="A893" s="25">
        <f t="shared" si="17"/>
        <v>15</v>
      </c>
      <c r="B893" s="26" t="str">
        <f>VLOOKUP(A893,Banen!A$2:B$50,2,0)</f>
        <v>Kalkun</v>
      </c>
      <c r="C893" s="41">
        <v>5</v>
      </c>
      <c r="D893" s="42">
        <v>3</v>
      </c>
      <c r="E893" s="42">
        <v>-1</v>
      </c>
      <c r="F893" s="43">
        <v>5</v>
      </c>
      <c r="G893" s="43">
        <v>3</v>
      </c>
      <c r="H893" s="43">
        <v>-1</v>
      </c>
      <c r="I893" s="44">
        <v>5</v>
      </c>
      <c r="J893" s="44">
        <v>3</v>
      </c>
      <c r="K893" s="44">
        <v>-1</v>
      </c>
      <c r="L893" s="45">
        <v>5</v>
      </c>
      <c r="M893" s="45">
        <v>3</v>
      </c>
      <c r="N893" s="45">
        <v>-1</v>
      </c>
      <c r="O893" s="46">
        <v>5</v>
      </c>
      <c r="P893" s="46">
        <v>3</v>
      </c>
      <c r="Q893" s="46">
        <v>-1</v>
      </c>
    </row>
    <row r="894" spans="1:17" ht="15.75" customHeight="1" x14ac:dyDescent="0.35">
      <c r="A894" s="25">
        <f t="shared" si="17"/>
        <v>16</v>
      </c>
      <c r="B894" s="26" t="str">
        <f>VLOOKUP(A894,Banen!A$2:B$50,2,0)</f>
        <v>Orne</v>
      </c>
      <c r="C894" s="41">
        <v>5</v>
      </c>
      <c r="D894" s="42">
        <v>3</v>
      </c>
      <c r="E894" s="42">
        <v>-1</v>
      </c>
      <c r="F894" s="43">
        <v>5</v>
      </c>
      <c r="G894" s="43">
        <v>3</v>
      </c>
      <c r="H894" s="43">
        <v>-1</v>
      </c>
      <c r="I894" s="44">
        <v>5</v>
      </c>
      <c r="J894" s="44">
        <v>3</v>
      </c>
      <c r="K894" s="44">
        <v>-1</v>
      </c>
      <c r="L894" s="45">
        <v>5</v>
      </c>
      <c r="M894" s="45">
        <v>3</v>
      </c>
      <c r="N894" s="45">
        <v>-1</v>
      </c>
      <c r="O894" s="46">
        <v>5</v>
      </c>
      <c r="P894" s="46">
        <v>3</v>
      </c>
      <c r="Q894" s="46">
        <v>-1</v>
      </c>
    </row>
    <row r="895" spans="1:17" ht="15.75" customHeight="1" x14ac:dyDescent="0.35">
      <c r="A895" s="25">
        <f t="shared" si="17"/>
        <v>17</v>
      </c>
      <c r="B895" s="26" t="str">
        <f>VLOOKUP(A895,Banen!A$2:B$50,2,0)</f>
        <v>Gås</v>
      </c>
      <c r="C895" s="41">
        <v>5</v>
      </c>
      <c r="D895" s="42">
        <v>3</v>
      </c>
      <c r="E895" s="42">
        <v>-1</v>
      </c>
      <c r="F895" s="43">
        <v>5</v>
      </c>
      <c r="G895" s="43">
        <v>3</v>
      </c>
      <c r="H895" s="43">
        <v>-1</v>
      </c>
      <c r="I895" s="44">
        <v>5</v>
      </c>
      <c r="J895" s="44">
        <v>3</v>
      </c>
      <c r="K895" s="44">
        <v>-1</v>
      </c>
      <c r="L895" s="45">
        <v>5</v>
      </c>
      <c r="M895" s="45">
        <v>3</v>
      </c>
      <c r="N895" s="45">
        <v>-1</v>
      </c>
      <c r="O895" s="46">
        <v>5</v>
      </c>
      <c r="P895" s="46">
        <v>3</v>
      </c>
      <c r="Q895" s="46">
        <v>-1</v>
      </c>
    </row>
    <row r="896" spans="1:17" ht="15.75" customHeight="1" x14ac:dyDescent="0.35">
      <c r="A896" s="25">
        <f t="shared" si="17"/>
        <v>18</v>
      </c>
      <c r="B896" s="26" t="str">
        <f>VLOOKUP(A896,Banen!A$2:B$50,2,0)</f>
        <v>Stenbuk Hvid</v>
      </c>
      <c r="C896" s="41">
        <v>5</v>
      </c>
      <c r="D896" s="42">
        <v>3</v>
      </c>
      <c r="E896" s="42">
        <v>-1</v>
      </c>
      <c r="F896" s="43">
        <v>5</v>
      </c>
      <c r="G896" s="43">
        <v>3</v>
      </c>
      <c r="H896" s="43">
        <v>-1</v>
      </c>
      <c r="I896" s="44">
        <v>5</v>
      </c>
      <c r="J896" s="44">
        <v>3</v>
      </c>
      <c r="K896" s="44">
        <v>-1</v>
      </c>
      <c r="L896" s="45">
        <v>5</v>
      </c>
      <c r="M896" s="45">
        <v>3</v>
      </c>
      <c r="N896" s="45">
        <v>-1</v>
      </c>
      <c r="O896" s="46">
        <v>5</v>
      </c>
      <c r="P896" s="46">
        <v>3</v>
      </c>
      <c r="Q896" s="46">
        <v>-1</v>
      </c>
    </row>
    <row r="897" spans="1:19" ht="15.75" customHeight="1" x14ac:dyDescent="0.35">
      <c r="A897" s="25">
        <f t="shared" si="17"/>
        <v>19</v>
      </c>
      <c r="B897" s="26" t="str">
        <f>VLOOKUP(A897,Banen!A$2:B$50,2,0)</f>
        <v>Muflon</v>
      </c>
      <c r="C897" s="41">
        <v>5</v>
      </c>
      <c r="D897" s="42">
        <v>3</v>
      </c>
      <c r="E897" s="42">
        <v>-1</v>
      </c>
      <c r="F897" s="43">
        <v>5</v>
      </c>
      <c r="G897" s="43">
        <v>3</v>
      </c>
      <c r="H897" s="43">
        <v>-1</v>
      </c>
      <c r="I897" s="44">
        <v>5</v>
      </c>
      <c r="J897" s="44">
        <v>3</v>
      </c>
      <c r="K897" s="44">
        <v>-1</v>
      </c>
      <c r="L897" s="45">
        <v>5</v>
      </c>
      <c r="M897" s="45">
        <v>3</v>
      </c>
      <c r="N897" s="45">
        <v>-1</v>
      </c>
      <c r="O897" s="46">
        <v>5</v>
      </c>
      <c r="P897" s="46">
        <v>3</v>
      </c>
      <c r="Q897" s="46">
        <v>-1</v>
      </c>
    </row>
    <row r="898" spans="1:19" ht="15.75" customHeight="1" x14ac:dyDescent="0.35">
      <c r="A898" s="25">
        <f t="shared" si="17"/>
        <v>20</v>
      </c>
      <c r="B898" s="26" t="str">
        <f>VLOOKUP(A898,Banen!A$2:B$50,2,0)</f>
        <v>Rensdyr</v>
      </c>
      <c r="C898" s="41">
        <v>5</v>
      </c>
      <c r="D898" s="42">
        <v>3</v>
      </c>
      <c r="E898" s="42">
        <v>-1</v>
      </c>
      <c r="F898" s="43">
        <v>5</v>
      </c>
      <c r="G898" s="43">
        <v>3</v>
      </c>
      <c r="H898" s="43">
        <v>-1</v>
      </c>
      <c r="I898" s="44">
        <v>5</v>
      </c>
      <c r="J898" s="44">
        <v>3</v>
      </c>
      <c r="K898" s="44">
        <v>-1</v>
      </c>
      <c r="L898" s="45">
        <v>5</v>
      </c>
      <c r="M898" s="45">
        <v>3</v>
      </c>
      <c r="N898" s="45">
        <v>-1</v>
      </c>
      <c r="O898" s="46">
        <v>5</v>
      </c>
      <c r="P898" s="46">
        <v>3</v>
      </c>
      <c r="Q898" s="46">
        <v>-1</v>
      </c>
    </row>
    <row r="899" spans="1:19" ht="15.75" customHeight="1" x14ac:dyDescent="0.35">
      <c r="A899" s="25">
        <f t="shared" si="17"/>
        <v>21</v>
      </c>
      <c r="B899" s="26" t="str">
        <f>VLOOKUP(A899,Banen!A$2:B$50,2,0)</f>
        <v>Kok</v>
      </c>
      <c r="C899" s="41">
        <v>5</v>
      </c>
      <c r="D899" s="42">
        <v>3</v>
      </c>
      <c r="E899" s="42">
        <v>-1</v>
      </c>
      <c r="F899" s="43">
        <v>5</v>
      </c>
      <c r="G899" s="43">
        <v>3</v>
      </c>
      <c r="H899" s="43">
        <v>-1</v>
      </c>
      <c r="I899" s="44">
        <v>5</v>
      </c>
      <c r="J899" s="44">
        <v>3</v>
      </c>
      <c r="K899" s="44">
        <v>-1</v>
      </c>
      <c r="L899" s="45">
        <v>5</v>
      </c>
      <c r="M899" s="45">
        <v>3</v>
      </c>
      <c r="N899" s="45">
        <v>-1</v>
      </c>
      <c r="O899" s="46">
        <v>5</v>
      </c>
      <c r="P899" s="46">
        <v>3</v>
      </c>
      <c r="Q899" s="46">
        <v>-1</v>
      </c>
    </row>
    <row r="900" spans="1:19" ht="15.75" customHeight="1" x14ac:dyDescent="0.35">
      <c r="A900" s="25">
        <f t="shared" si="17"/>
        <v>22</v>
      </c>
      <c r="B900" s="26" t="str">
        <f>VLOOKUP(A900,Banen!A$2:B$50,2,0)</f>
        <v>Bæver</v>
      </c>
      <c r="C900" s="41">
        <v>5</v>
      </c>
      <c r="D900" s="42">
        <v>3</v>
      </c>
      <c r="E900" s="42">
        <v>-1</v>
      </c>
      <c r="F900" s="43">
        <v>5</v>
      </c>
      <c r="G900" s="43">
        <v>3</v>
      </c>
      <c r="H900" s="43">
        <v>-1</v>
      </c>
      <c r="I900" s="44">
        <v>5</v>
      </c>
      <c r="J900" s="44">
        <v>3</v>
      </c>
      <c r="K900" s="44">
        <v>-1</v>
      </c>
      <c r="L900" s="45">
        <v>5</v>
      </c>
      <c r="M900" s="45">
        <v>3</v>
      </c>
      <c r="N900" s="45">
        <v>-1</v>
      </c>
      <c r="O900" s="46">
        <v>5</v>
      </c>
      <c r="P900" s="46">
        <v>3</v>
      </c>
      <c r="Q900" s="46">
        <v>-1</v>
      </c>
    </row>
    <row r="901" spans="1:19" ht="15.75" customHeight="1" x14ac:dyDescent="0.35">
      <c r="A901" s="25">
        <f t="shared" si="17"/>
        <v>23</v>
      </c>
      <c r="B901" s="26" t="str">
        <f>VLOOKUP(A901,Banen!A$2:B$50,2,0)</f>
        <v>Ulv</v>
      </c>
      <c r="C901" s="41">
        <v>5</v>
      </c>
      <c r="D901" s="42">
        <v>3</v>
      </c>
      <c r="E901" s="42">
        <v>-1</v>
      </c>
      <c r="F901" s="43">
        <v>5</v>
      </c>
      <c r="G901" s="43">
        <v>3</v>
      </c>
      <c r="H901" s="43">
        <v>-1</v>
      </c>
      <c r="I901" s="44">
        <v>5</v>
      </c>
      <c r="J901" s="44">
        <v>3</v>
      </c>
      <c r="K901" s="44">
        <v>-1</v>
      </c>
      <c r="L901" s="45">
        <v>5</v>
      </c>
      <c r="M901" s="45">
        <v>3</v>
      </c>
      <c r="N901" s="45">
        <v>-1</v>
      </c>
      <c r="O901" s="46">
        <v>5</v>
      </c>
      <c r="P901" s="46">
        <v>3</v>
      </c>
      <c r="Q901" s="46">
        <v>-1</v>
      </c>
    </row>
    <row r="902" spans="1:19" ht="15.75" customHeight="1" x14ac:dyDescent="0.35">
      <c r="A902" s="25">
        <f t="shared" si="17"/>
        <v>24</v>
      </c>
      <c r="B902" s="26" t="str">
        <f>VLOOKUP(A902,Banen!A$2:B$50,2,0)</f>
        <v>Grævling</v>
      </c>
      <c r="C902" s="41">
        <v>5</v>
      </c>
      <c r="D902" s="42">
        <v>3</v>
      </c>
      <c r="E902" s="42">
        <v>-1</v>
      </c>
      <c r="F902" s="43">
        <v>5</v>
      </c>
      <c r="G902" s="43">
        <v>3</v>
      </c>
      <c r="H902" s="43">
        <v>-1</v>
      </c>
      <c r="I902" s="44">
        <v>5</v>
      </c>
      <c r="J902" s="44">
        <v>3</v>
      </c>
      <c r="K902" s="44">
        <v>-1</v>
      </c>
      <c r="L902" s="45">
        <v>5</v>
      </c>
      <c r="M902" s="45">
        <v>3</v>
      </c>
      <c r="N902" s="45">
        <v>-1</v>
      </c>
      <c r="O902" s="46">
        <v>5</v>
      </c>
      <c r="P902" s="46">
        <v>3</v>
      </c>
      <c r="Q902" s="46">
        <v>-1</v>
      </c>
    </row>
    <row r="903" spans="1:19" ht="15.75" customHeight="1" x14ac:dyDescent="0.35">
      <c r="A903" s="25">
        <f t="shared" si="17"/>
        <v>25</v>
      </c>
      <c r="B903" s="26" t="str">
        <f>VLOOKUP(A903,Banen!A$2:B$50,2,0)</f>
        <v>Urfugl</v>
      </c>
      <c r="C903" s="41">
        <v>5</v>
      </c>
      <c r="D903" s="42">
        <v>3</v>
      </c>
      <c r="E903" s="42">
        <v>-1</v>
      </c>
      <c r="F903" s="43">
        <v>5</v>
      </c>
      <c r="G903" s="43">
        <v>3</v>
      </c>
      <c r="H903" s="43">
        <v>-1</v>
      </c>
      <c r="I903" s="44">
        <v>5</v>
      </c>
      <c r="J903" s="44">
        <v>3</v>
      </c>
      <c r="K903" s="44">
        <v>-1</v>
      </c>
      <c r="L903" s="45">
        <v>5</v>
      </c>
      <c r="M903" s="45">
        <v>3</v>
      </c>
      <c r="N903" s="45">
        <v>-1</v>
      </c>
      <c r="O903" s="46">
        <v>5</v>
      </c>
      <c r="P903" s="46">
        <v>3</v>
      </c>
      <c r="Q903" s="46">
        <v>-1</v>
      </c>
    </row>
    <row r="904" spans="1:19" ht="15.75" customHeight="1" x14ac:dyDescent="0.35">
      <c r="A904" s="25">
        <f t="shared" si="17"/>
        <v>26</v>
      </c>
      <c r="B904" s="26" t="str">
        <f>VLOOKUP(A904,Banen!A$2:B$50,2,0)</f>
        <v>Odder</v>
      </c>
      <c r="C904" s="41">
        <v>5</v>
      </c>
      <c r="D904" s="42">
        <v>3</v>
      </c>
      <c r="E904" s="42">
        <v>-1</v>
      </c>
      <c r="F904" s="43">
        <v>5</v>
      </c>
      <c r="G904" s="43">
        <v>3</v>
      </c>
      <c r="H904" s="43">
        <v>-1</v>
      </c>
      <c r="I904" s="44">
        <v>5</v>
      </c>
      <c r="J904" s="44">
        <v>3</v>
      </c>
      <c r="K904" s="44">
        <v>-1</v>
      </c>
      <c r="L904" s="45">
        <v>5</v>
      </c>
      <c r="M904" s="45">
        <v>3</v>
      </c>
      <c r="N904" s="45">
        <v>-1</v>
      </c>
      <c r="O904" s="46">
        <v>5</v>
      </c>
      <c r="P904" s="46">
        <v>3</v>
      </c>
      <c r="Q904" s="46">
        <v>-1</v>
      </c>
    </row>
    <row r="905" spans="1:19" ht="15.75" customHeight="1" x14ac:dyDescent="0.35">
      <c r="A905" s="25">
        <f t="shared" si="17"/>
        <v>27</v>
      </c>
      <c r="B905" s="26" t="str">
        <f>VLOOKUP(A905,Banen!A$2:B$50,2,0)</f>
        <v>Rå</v>
      </c>
      <c r="C905" s="41">
        <v>5</v>
      </c>
      <c r="D905" s="42">
        <v>3</v>
      </c>
      <c r="E905" s="42">
        <v>-1</v>
      </c>
      <c r="F905" s="43">
        <v>5</v>
      </c>
      <c r="G905" s="43">
        <v>3</v>
      </c>
      <c r="H905" s="43">
        <v>-1</v>
      </c>
      <c r="I905" s="44">
        <v>5</v>
      </c>
      <c r="J905" s="44">
        <v>3</v>
      </c>
      <c r="K905" s="44">
        <v>-1</v>
      </c>
      <c r="L905" s="45">
        <v>5</v>
      </c>
      <c r="M905" s="45">
        <v>3</v>
      </c>
      <c r="N905" s="45">
        <v>-1</v>
      </c>
      <c r="O905" s="46">
        <v>5</v>
      </c>
      <c r="P905" s="46">
        <v>3</v>
      </c>
      <c r="Q905" s="46">
        <v>-1</v>
      </c>
    </row>
    <row r="906" spans="1:19" ht="15.75" customHeight="1" x14ac:dyDescent="0.35">
      <c r="A906" s="25">
        <f t="shared" si="17"/>
        <v>28</v>
      </c>
      <c r="B906" s="26" t="str">
        <f>VLOOKUP(A906,Banen!A$2:B$50,2,0)</f>
        <v>Ræv</v>
      </c>
      <c r="C906" s="41">
        <v>5</v>
      </c>
      <c r="D906" s="42">
        <v>3</v>
      </c>
      <c r="E906" s="42">
        <v>-1</v>
      </c>
      <c r="F906" s="43">
        <v>5</v>
      </c>
      <c r="G906" s="43">
        <v>3</v>
      </c>
      <c r="H906" s="43">
        <v>-1</v>
      </c>
      <c r="I906" s="44">
        <v>5</v>
      </c>
      <c r="J906" s="44">
        <v>3</v>
      </c>
      <c r="K906" s="44">
        <v>-1</v>
      </c>
      <c r="L906" s="45">
        <v>5</v>
      </c>
      <c r="M906" s="45">
        <v>3</v>
      </c>
      <c r="N906" s="45">
        <v>-1</v>
      </c>
      <c r="O906" s="46">
        <v>5</v>
      </c>
      <c r="P906" s="46">
        <v>3</v>
      </c>
      <c r="Q906" s="46">
        <v>-1</v>
      </c>
    </row>
    <row r="907" spans="1:19" ht="15.75" customHeight="1" x14ac:dyDescent="0.35">
      <c r="A907" s="25">
        <f t="shared" si="17"/>
        <v>29</v>
      </c>
      <c r="B907" s="26" t="str">
        <f>VLOOKUP(A907,Banen!A$2:B$50,2,0)</f>
        <v>Hare</v>
      </c>
      <c r="C907" s="65">
        <v>5</v>
      </c>
      <c r="D907" s="66">
        <v>3</v>
      </c>
      <c r="E907" s="66">
        <v>-1</v>
      </c>
      <c r="F907" s="67">
        <v>5</v>
      </c>
      <c r="G907" s="67">
        <v>3</v>
      </c>
      <c r="H907" s="67">
        <v>-1</v>
      </c>
      <c r="I907" s="68">
        <v>5</v>
      </c>
      <c r="J907" s="68">
        <v>3</v>
      </c>
      <c r="K907" s="68">
        <v>-1</v>
      </c>
      <c r="L907" s="69">
        <v>5</v>
      </c>
      <c r="M907" s="69">
        <v>3</v>
      </c>
      <c r="N907" s="69">
        <v>-1</v>
      </c>
      <c r="O907" s="70">
        <v>5</v>
      </c>
      <c r="P907" s="70">
        <v>3</v>
      </c>
      <c r="Q907" s="70">
        <v>-1</v>
      </c>
    </row>
    <row r="908" spans="1:19" ht="15.75" customHeight="1" x14ac:dyDescent="0.35">
      <c r="A908" s="25">
        <f t="shared" si="17"/>
        <v>30</v>
      </c>
      <c r="B908" s="26" t="str">
        <f>VLOOKUP(A908,Banen!A$2:B$50,2,0)</f>
        <v>Løbene Gris</v>
      </c>
      <c r="C908" s="59">
        <v>5</v>
      </c>
      <c r="D908" s="59">
        <v>3</v>
      </c>
      <c r="E908" s="59">
        <v>-1</v>
      </c>
      <c r="F908" s="60">
        <v>5</v>
      </c>
      <c r="G908" s="60">
        <v>3</v>
      </c>
      <c r="H908" s="60">
        <v>-1</v>
      </c>
      <c r="I908" s="61">
        <v>5</v>
      </c>
      <c r="J908" s="61">
        <v>3</v>
      </c>
      <c r="K908" s="61">
        <v>-1</v>
      </c>
      <c r="L908" s="62">
        <v>5</v>
      </c>
      <c r="M908" s="62">
        <v>3</v>
      </c>
      <c r="N908" s="62">
        <v>-1</v>
      </c>
      <c r="O908" s="63">
        <v>5</v>
      </c>
      <c r="P908" s="63">
        <v>3</v>
      </c>
      <c r="Q908" s="63">
        <v>-1</v>
      </c>
    </row>
    <row r="909" spans="1:19" ht="15.75" customHeight="1" x14ac:dyDescent="0.35">
      <c r="C909" s="27"/>
      <c r="D909" s="27"/>
      <c r="E909" s="27"/>
      <c r="F909" s="27"/>
    </row>
    <row r="911" spans="1:19" ht="15.75" customHeight="1" x14ac:dyDescent="0.35">
      <c r="B911" s="28" t="s">
        <v>63</v>
      </c>
      <c r="C911" s="83"/>
      <c r="D911" s="29"/>
      <c r="E911" s="30"/>
      <c r="F911" s="102"/>
      <c r="G911" s="103"/>
      <c r="H911" s="104"/>
      <c r="I911" s="102"/>
      <c r="J911" s="103"/>
      <c r="K911" s="104"/>
      <c r="L911" s="102"/>
      <c r="M911" s="103"/>
      <c r="N911" s="104"/>
      <c r="O911" s="102"/>
      <c r="P911" s="103"/>
      <c r="Q911" s="104"/>
      <c r="R911" s="105" t="str">
        <f>Startliste!A4</f>
        <v>JLT 22796394</v>
      </c>
      <c r="S911" s="106"/>
    </row>
    <row r="912" spans="1:19" ht="15.75" customHeight="1" x14ac:dyDescent="0.35">
      <c r="B912" s="28" t="s">
        <v>64</v>
      </c>
      <c r="C912" s="83"/>
      <c r="D912" s="29"/>
      <c r="E912" s="30"/>
      <c r="F912" s="102"/>
      <c r="G912" s="103"/>
      <c r="H912" s="104"/>
      <c r="I912" s="102"/>
      <c r="J912" s="103"/>
      <c r="K912" s="104"/>
      <c r="L912" s="102"/>
      <c r="M912" s="103"/>
      <c r="N912" s="104"/>
      <c r="O912" s="102"/>
      <c r="P912" s="103"/>
      <c r="Q912" s="104"/>
      <c r="R912" s="106"/>
      <c r="S912" s="106"/>
    </row>
    <row r="913" spans="1:19" ht="15.75" customHeight="1" x14ac:dyDescent="0.35">
      <c r="B913" s="28" t="s">
        <v>65</v>
      </c>
      <c r="C913" s="83"/>
      <c r="D913" s="31"/>
      <c r="E913" s="30"/>
      <c r="F913" s="102"/>
      <c r="G913" s="103"/>
      <c r="H913" s="104"/>
      <c r="I913" s="102"/>
      <c r="J913" s="103"/>
      <c r="K913" s="104"/>
      <c r="L913" s="102"/>
      <c r="M913" s="103"/>
      <c r="N913" s="104"/>
      <c r="O913" s="102"/>
      <c r="P913" s="103"/>
      <c r="Q913" s="104"/>
      <c r="R913" s="106"/>
      <c r="S913" s="106"/>
    </row>
    <row r="914" spans="1:19" ht="15.75" customHeight="1" x14ac:dyDescent="0.35">
      <c r="B914" s="2"/>
      <c r="C914" s="2"/>
      <c r="D914" s="2"/>
      <c r="E914" s="2"/>
      <c r="F914" s="2"/>
      <c r="G914" s="2"/>
      <c r="H914" s="2"/>
      <c r="I914" s="2"/>
      <c r="J914" s="2"/>
      <c r="K914" s="2"/>
      <c r="L914" s="2"/>
      <c r="M914" s="2"/>
      <c r="N914" s="2"/>
      <c r="O914" s="2"/>
      <c r="P914" s="2"/>
      <c r="Q914" s="2"/>
      <c r="R914" s="106"/>
      <c r="S914" s="106"/>
    </row>
    <row r="915" spans="1:19" ht="15.75" customHeight="1" x14ac:dyDescent="0.35">
      <c r="B915" s="28" t="s">
        <v>66</v>
      </c>
      <c r="C915" s="102"/>
      <c r="D915" s="103"/>
      <c r="E915" s="104"/>
      <c r="F915" s="102"/>
      <c r="G915" s="103"/>
      <c r="H915" s="104"/>
      <c r="I915" s="102"/>
      <c r="J915" s="103"/>
      <c r="K915" s="104"/>
      <c r="L915" s="102"/>
      <c r="M915" s="103"/>
      <c r="N915" s="104"/>
      <c r="O915" s="102"/>
      <c r="P915" s="103"/>
      <c r="Q915" s="104"/>
      <c r="R915" s="106"/>
      <c r="S915" s="106"/>
    </row>
    <row r="919" spans="1:19" ht="15.75" customHeight="1" x14ac:dyDescent="0.35">
      <c r="A919" s="108" t="s">
        <v>69</v>
      </c>
      <c r="B919" s="109"/>
      <c r="C919" s="109"/>
      <c r="D919" s="109"/>
      <c r="E919" s="109"/>
      <c r="F919" s="109"/>
      <c r="G919" s="109"/>
      <c r="H919" s="109"/>
      <c r="I919" s="109"/>
      <c r="J919" s="109"/>
      <c r="K919" s="109"/>
      <c r="L919" s="109"/>
    </row>
    <row r="920" spans="1:19" ht="15.75" customHeight="1" x14ac:dyDescent="0.35">
      <c r="A920" s="109"/>
      <c r="B920" s="109"/>
      <c r="C920" s="109"/>
      <c r="D920" s="109"/>
      <c r="E920" s="109"/>
      <c r="F920" s="109"/>
      <c r="G920" s="109"/>
      <c r="H920" s="109"/>
      <c r="I920" s="109"/>
      <c r="J920" s="109"/>
      <c r="K920" s="109"/>
      <c r="L920" s="109"/>
    </row>
    <row r="921" spans="1:19" ht="15.75" customHeight="1" x14ac:dyDescent="0.35">
      <c r="A921" s="108" t="s">
        <v>70</v>
      </c>
      <c r="B921" s="109"/>
      <c r="C921" s="109"/>
      <c r="D921" s="109"/>
      <c r="E921" s="109"/>
      <c r="F921" s="109"/>
      <c r="G921" s="109"/>
      <c r="H921" s="109"/>
      <c r="I921" s="109"/>
      <c r="J921" s="109"/>
      <c r="K921" s="109"/>
      <c r="L921" s="109"/>
    </row>
    <row r="922" spans="1:19" ht="15.75" customHeight="1" x14ac:dyDescent="0.35">
      <c r="A922" s="109"/>
      <c r="B922" s="109"/>
      <c r="C922" s="109"/>
      <c r="D922" s="109"/>
      <c r="E922" s="109"/>
      <c r="F922" s="109"/>
      <c r="G922" s="109"/>
      <c r="H922" s="109"/>
      <c r="I922" s="109"/>
      <c r="J922" s="109"/>
      <c r="K922" s="109"/>
      <c r="L922" s="109"/>
    </row>
    <row r="923" spans="1:19" ht="15.75" customHeight="1" x14ac:dyDescent="0.55000000000000004">
      <c r="A923" s="87"/>
      <c r="B923" s="87"/>
      <c r="C923" s="87"/>
      <c r="D923" s="87"/>
      <c r="E923" s="87"/>
      <c r="F923" s="87"/>
      <c r="G923" s="87"/>
      <c r="H923" s="87"/>
      <c r="I923" s="87"/>
      <c r="J923" s="87"/>
      <c r="K923" s="87"/>
      <c r="L923" s="87"/>
    </row>
    <row r="925" spans="1:19" ht="15.75" customHeight="1" x14ac:dyDescent="0.35">
      <c r="B925" s="3" t="s">
        <v>60</v>
      </c>
    </row>
    <row r="926" spans="1:19" ht="15.75" customHeight="1" x14ac:dyDescent="0.35">
      <c r="B926" s="3">
        <f>B875+1</f>
        <v>19</v>
      </c>
    </row>
    <row r="927" spans="1:19" ht="15.75" customHeight="1" x14ac:dyDescent="0.35">
      <c r="A927" s="22"/>
      <c r="B927" s="23"/>
      <c r="C927" s="99">
        <f>Startliste!C93</f>
        <v>91</v>
      </c>
      <c r="D927" s="99"/>
      <c r="E927" s="99"/>
      <c r="F927" s="99">
        <f>Startliste!C94</f>
        <v>92</v>
      </c>
      <c r="G927" s="99"/>
      <c r="H927" s="99"/>
      <c r="I927" s="99">
        <f>Startliste!C95</f>
        <v>93</v>
      </c>
      <c r="J927" s="99"/>
      <c r="K927" s="99"/>
      <c r="L927" s="99">
        <f>Startliste!C96</f>
        <v>94</v>
      </c>
      <c r="M927" s="99"/>
      <c r="N927" s="99"/>
      <c r="O927" s="99">
        <f>Startliste!C97</f>
        <v>95</v>
      </c>
      <c r="P927" s="99"/>
      <c r="Q927" s="99"/>
    </row>
    <row r="928" spans="1:19" ht="15.75" customHeight="1" x14ac:dyDescent="0.35">
      <c r="A928" s="22"/>
      <c r="B928" s="23"/>
      <c r="C928" s="100">
        <f>Startliste!D93</f>
        <v>0</v>
      </c>
      <c r="D928" s="100"/>
      <c r="E928" s="100"/>
      <c r="F928" s="100">
        <f>Startliste!D94</f>
        <v>0</v>
      </c>
      <c r="G928" s="100"/>
      <c r="H928" s="100"/>
      <c r="I928" s="100">
        <f>Startliste!D95</f>
        <v>0</v>
      </c>
      <c r="J928" s="100"/>
      <c r="K928" s="100"/>
      <c r="L928" s="100">
        <f>Startliste!D96</f>
        <v>0</v>
      </c>
      <c r="M928" s="100"/>
      <c r="N928" s="100"/>
      <c r="O928" s="100">
        <f>Startliste!D97</f>
        <v>0</v>
      </c>
      <c r="P928" s="100"/>
      <c r="Q928" s="100"/>
    </row>
    <row r="929" spans="1:19" ht="15.75" customHeight="1" x14ac:dyDescent="0.35">
      <c r="A929" s="85" t="s">
        <v>67</v>
      </c>
      <c r="B929" s="24" t="s">
        <v>68</v>
      </c>
      <c r="C929" s="101"/>
      <c r="D929" s="101"/>
      <c r="E929" s="101"/>
      <c r="F929" s="101"/>
      <c r="G929" s="101"/>
      <c r="H929" s="101"/>
      <c r="I929" s="101"/>
      <c r="J929" s="101"/>
      <c r="K929" s="101"/>
      <c r="L929" s="101"/>
      <c r="M929" s="101"/>
      <c r="N929" s="101"/>
      <c r="O929" s="101"/>
      <c r="P929" s="101"/>
      <c r="Q929" s="101"/>
      <c r="R929" s="5"/>
      <c r="S929" s="2"/>
    </row>
    <row r="930" spans="1:19" ht="15.75" customHeight="1" x14ac:dyDescent="0.35">
      <c r="A930" s="25">
        <v>1</v>
      </c>
      <c r="B930" s="26" t="str">
        <f>VLOOKUP(A930,Banen!A$2:B$50,2,0)</f>
        <v>Muflon</v>
      </c>
      <c r="C930" s="59">
        <v>5</v>
      </c>
      <c r="D930" s="59">
        <v>3</v>
      </c>
      <c r="E930" s="59">
        <v>-1</v>
      </c>
      <c r="F930" s="60">
        <v>5</v>
      </c>
      <c r="G930" s="60">
        <v>3</v>
      </c>
      <c r="H930" s="60">
        <v>-1</v>
      </c>
      <c r="I930" s="61">
        <v>5</v>
      </c>
      <c r="J930" s="61">
        <v>3</v>
      </c>
      <c r="K930" s="61">
        <v>-1</v>
      </c>
      <c r="L930" s="62">
        <v>5</v>
      </c>
      <c r="M930" s="62">
        <v>3</v>
      </c>
      <c r="N930" s="62">
        <v>-1</v>
      </c>
      <c r="O930" s="63">
        <v>5</v>
      </c>
      <c r="P930" s="63">
        <v>3</v>
      </c>
      <c r="Q930" s="63">
        <v>-1</v>
      </c>
    </row>
    <row r="931" spans="1:19" ht="15.75" customHeight="1" x14ac:dyDescent="0.35">
      <c r="A931" s="25">
        <f>A930+1</f>
        <v>2</v>
      </c>
      <c r="B931" s="26" t="str">
        <f>VLOOKUP(A931,Banen!A$2:B$50,2,0)</f>
        <v>Kok</v>
      </c>
      <c r="C931" s="53">
        <v>5</v>
      </c>
      <c r="D931" s="54">
        <v>3</v>
      </c>
      <c r="E931" s="54">
        <v>-1</v>
      </c>
      <c r="F931" s="55">
        <v>5</v>
      </c>
      <c r="G931" s="55">
        <v>3</v>
      </c>
      <c r="H931" s="55">
        <v>-1</v>
      </c>
      <c r="I931" s="56">
        <v>5</v>
      </c>
      <c r="J931" s="56">
        <v>3</v>
      </c>
      <c r="K931" s="56">
        <v>-1</v>
      </c>
      <c r="L931" s="57">
        <v>5</v>
      </c>
      <c r="M931" s="57">
        <v>3</v>
      </c>
      <c r="N931" s="57">
        <v>-1</v>
      </c>
      <c r="O931" s="58">
        <v>5</v>
      </c>
      <c r="P931" s="58">
        <v>3</v>
      </c>
      <c r="Q931" s="58">
        <v>-1</v>
      </c>
    </row>
    <row r="932" spans="1:19" ht="15.75" customHeight="1" x14ac:dyDescent="0.35">
      <c r="A932" s="25">
        <f t="shared" ref="A932:A959" si="18">A931+1</f>
        <v>3</v>
      </c>
      <c r="B932" s="26" t="str">
        <f>VLOOKUP(A932,Banen!A$2:B$50,2,0)</f>
        <v>Jærv</v>
      </c>
      <c r="C932" s="41">
        <v>5</v>
      </c>
      <c r="D932" s="42">
        <v>3</v>
      </c>
      <c r="E932" s="42">
        <v>-1</v>
      </c>
      <c r="F932" s="43">
        <v>5</v>
      </c>
      <c r="G932" s="43">
        <v>3</v>
      </c>
      <c r="H932" s="43">
        <v>-1</v>
      </c>
      <c r="I932" s="44">
        <v>5</v>
      </c>
      <c r="J932" s="44">
        <v>3</v>
      </c>
      <c r="K932" s="44">
        <v>-1</v>
      </c>
      <c r="L932" s="45">
        <v>5</v>
      </c>
      <c r="M932" s="45">
        <v>3</v>
      </c>
      <c r="N932" s="45">
        <v>-1</v>
      </c>
      <c r="O932" s="46">
        <v>5</v>
      </c>
      <c r="P932" s="46">
        <v>3</v>
      </c>
      <c r="Q932" s="46">
        <v>-1</v>
      </c>
    </row>
    <row r="933" spans="1:19" ht="15.75" customHeight="1" x14ac:dyDescent="0.35">
      <c r="A933" s="25">
        <f t="shared" si="18"/>
        <v>4</v>
      </c>
      <c r="B933" s="26" t="str">
        <f>VLOOKUP(A933,Banen!A$2:B$50,2,0)</f>
        <v>Mårhund</v>
      </c>
      <c r="C933" s="41">
        <v>5</v>
      </c>
      <c r="D933" s="42">
        <v>3</v>
      </c>
      <c r="E933" s="42">
        <v>-1</v>
      </c>
      <c r="F933" s="43">
        <v>5</v>
      </c>
      <c r="G933" s="43">
        <v>3</v>
      </c>
      <c r="H933" s="43">
        <v>-1</v>
      </c>
      <c r="I933" s="44">
        <v>5</v>
      </c>
      <c r="J933" s="44">
        <v>3</v>
      </c>
      <c r="K933" s="44">
        <v>-1</v>
      </c>
      <c r="L933" s="45">
        <v>5</v>
      </c>
      <c r="M933" s="45">
        <v>3</v>
      </c>
      <c r="N933" s="45">
        <v>-1</v>
      </c>
      <c r="O933" s="46">
        <v>5</v>
      </c>
      <c r="P933" s="46">
        <v>3</v>
      </c>
      <c r="Q933" s="46">
        <v>-1</v>
      </c>
    </row>
    <row r="934" spans="1:19" ht="15.75" customHeight="1" x14ac:dyDescent="0.35">
      <c r="A934" s="25">
        <f t="shared" si="18"/>
        <v>5</v>
      </c>
      <c r="B934" s="26" t="str">
        <f>VLOOKUP(A934,Banen!A$2:B$50,2,0)</f>
        <v>Bæver</v>
      </c>
      <c r="C934" s="41">
        <v>5</v>
      </c>
      <c r="D934" s="42">
        <v>3</v>
      </c>
      <c r="E934" s="42">
        <v>-1</v>
      </c>
      <c r="F934" s="43">
        <v>5</v>
      </c>
      <c r="G934" s="43">
        <v>3</v>
      </c>
      <c r="H934" s="43">
        <v>-1</v>
      </c>
      <c r="I934" s="44">
        <v>5</v>
      </c>
      <c r="J934" s="44">
        <v>3</v>
      </c>
      <c r="K934" s="44">
        <v>-1</v>
      </c>
      <c r="L934" s="45">
        <v>5</v>
      </c>
      <c r="M934" s="45">
        <v>3</v>
      </c>
      <c r="N934" s="45">
        <v>-1</v>
      </c>
      <c r="O934" s="46">
        <v>5</v>
      </c>
      <c r="P934" s="46">
        <v>3</v>
      </c>
      <c r="Q934" s="46">
        <v>-1</v>
      </c>
    </row>
    <row r="935" spans="1:19" ht="15.75" customHeight="1" x14ac:dyDescent="0.35">
      <c r="A935" s="25">
        <f t="shared" si="18"/>
        <v>6</v>
      </c>
      <c r="B935" s="26" t="str">
        <f>VLOOKUP(A935,Banen!A$2:B$50,2,0)</f>
        <v>Buk</v>
      </c>
      <c r="C935" s="41">
        <v>5</v>
      </c>
      <c r="D935" s="42">
        <v>3</v>
      </c>
      <c r="E935" s="42">
        <v>-1</v>
      </c>
      <c r="F935" s="43">
        <v>5</v>
      </c>
      <c r="G935" s="43">
        <v>3</v>
      </c>
      <c r="H935" s="43">
        <v>-1</v>
      </c>
      <c r="I935" s="44">
        <v>5</v>
      </c>
      <c r="J935" s="44">
        <v>3</v>
      </c>
      <c r="K935" s="44">
        <v>-1</v>
      </c>
      <c r="L935" s="45">
        <v>5</v>
      </c>
      <c r="M935" s="45">
        <v>3</v>
      </c>
      <c r="N935" s="45">
        <v>-1</v>
      </c>
      <c r="O935" s="46">
        <v>5</v>
      </c>
      <c r="P935" s="46">
        <v>3</v>
      </c>
      <c r="Q935" s="46">
        <v>-1</v>
      </c>
    </row>
    <row r="936" spans="1:19" ht="15.75" customHeight="1" x14ac:dyDescent="0.35">
      <c r="A936" s="25">
        <f t="shared" si="18"/>
        <v>7</v>
      </c>
      <c r="B936" s="26" t="str">
        <f>VLOOKUP(A936,Banen!A$2:B$50,2,0)</f>
        <v>Gimse</v>
      </c>
      <c r="C936" s="41">
        <v>5</v>
      </c>
      <c r="D936" s="42">
        <v>3</v>
      </c>
      <c r="E936" s="42">
        <v>-1</v>
      </c>
      <c r="F936" s="43">
        <v>5</v>
      </c>
      <c r="G936" s="43">
        <v>3</v>
      </c>
      <c r="H936" s="43">
        <v>-1</v>
      </c>
      <c r="I936" s="44">
        <v>5</v>
      </c>
      <c r="J936" s="44">
        <v>3</v>
      </c>
      <c r="K936" s="44">
        <v>-1</v>
      </c>
      <c r="L936" s="45">
        <v>5</v>
      </c>
      <c r="M936" s="45">
        <v>3</v>
      </c>
      <c r="N936" s="45">
        <v>-1</v>
      </c>
      <c r="O936" s="46">
        <v>5</v>
      </c>
      <c r="P936" s="46">
        <v>3</v>
      </c>
      <c r="Q936" s="46">
        <v>-1</v>
      </c>
    </row>
    <row r="937" spans="1:19" ht="15.75" customHeight="1" x14ac:dyDescent="0.35">
      <c r="A937" s="25">
        <f t="shared" si="18"/>
        <v>8</v>
      </c>
      <c r="B937" s="26" t="str">
        <f>VLOOKUP(A937,Banen!A$2:B$50,2,0)</f>
        <v>Ræv</v>
      </c>
      <c r="C937" s="41">
        <v>5</v>
      </c>
      <c r="D937" s="42">
        <v>3</v>
      </c>
      <c r="E937" s="42">
        <v>-1</v>
      </c>
      <c r="F937" s="43">
        <v>5</v>
      </c>
      <c r="G937" s="43">
        <v>3</v>
      </c>
      <c r="H937" s="43">
        <v>-1</v>
      </c>
      <c r="I937" s="44">
        <v>5</v>
      </c>
      <c r="J937" s="44">
        <v>3</v>
      </c>
      <c r="K937" s="44">
        <v>-1</v>
      </c>
      <c r="L937" s="45">
        <v>5</v>
      </c>
      <c r="M937" s="45">
        <v>3</v>
      </c>
      <c r="N937" s="45">
        <v>-1</v>
      </c>
      <c r="O937" s="46">
        <v>5</v>
      </c>
      <c r="P937" s="46">
        <v>3</v>
      </c>
      <c r="Q937" s="46">
        <v>-1</v>
      </c>
    </row>
    <row r="938" spans="1:19" ht="15.75" customHeight="1" x14ac:dyDescent="0.35">
      <c r="A938" s="25">
        <f t="shared" si="18"/>
        <v>9</v>
      </c>
      <c r="B938" s="26" t="str">
        <f>VLOOKUP(A938,Banen!A$2:B$50,2,0)</f>
        <v>Tjur</v>
      </c>
      <c r="C938" s="41">
        <v>5</v>
      </c>
      <c r="D938" s="42">
        <v>3</v>
      </c>
      <c r="E938" s="42">
        <v>-1</v>
      </c>
      <c r="F938" s="43">
        <v>5</v>
      </c>
      <c r="G938" s="43">
        <v>3</v>
      </c>
      <c r="H938" s="43">
        <v>-1</v>
      </c>
      <c r="I938" s="44">
        <v>5</v>
      </c>
      <c r="J938" s="44">
        <v>3</v>
      </c>
      <c r="K938" s="44">
        <v>-1</v>
      </c>
      <c r="L938" s="45">
        <v>5</v>
      </c>
      <c r="M938" s="45">
        <v>3</v>
      </c>
      <c r="N938" s="45">
        <v>-1</v>
      </c>
      <c r="O938" s="46">
        <v>5</v>
      </c>
      <c r="P938" s="46">
        <v>3</v>
      </c>
      <c r="Q938" s="46">
        <v>-1</v>
      </c>
    </row>
    <row r="939" spans="1:19" ht="15.75" customHeight="1" x14ac:dyDescent="0.35">
      <c r="A939" s="25">
        <f t="shared" si="18"/>
        <v>10</v>
      </c>
      <c r="B939" s="26" t="str">
        <f>VLOOKUP(A939,Banen!A$2:B$50,2,0)</f>
        <v>Vaskebjørn</v>
      </c>
      <c r="C939" s="41">
        <v>5</v>
      </c>
      <c r="D939" s="42">
        <v>3</v>
      </c>
      <c r="E939" s="42">
        <v>-1</v>
      </c>
      <c r="F939" s="43">
        <v>5</v>
      </c>
      <c r="G939" s="43">
        <v>3</v>
      </c>
      <c r="H939" s="43">
        <v>-1</v>
      </c>
      <c r="I939" s="44">
        <v>5</v>
      </c>
      <c r="J939" s="44">
        <v>3</v>
      </c>
      <c r="K939" s="44">
        <v>-1</v>
      </c>
      <c r="L939" s="45">
        <v>5</v>
      </c>
      <c r="M939" s="45">
        <v>3</v>
      </c>
      <c r="N939" s="45">
        <v>-1</v>
      </c>
      <c r="O939" s="46">
        <v>5</v>
      </c>
      <c r="P939" s="46">
        <v>3</v>
      </c>
      <c r="Q939" s="46">
        <v>-1</v>
      </c>
    </row>
    <row r="940" spans="1:19" ht="15.75" customHeight="1" x14ac:dyDescent="0.35">
      <c r="A940" s="25">
        <f t="shared" si="18"/>
        <v>11</v>
      </c>
      <c r="B940" s="26" t="str">
        <f>VLOOKUP(A940,Banen!A$2:B$50,2,0)</f>
        <v>Kronhjort</v>
      </c>
      <c r="C940" s="41">
        <v>5</v>
      </c>
      <c r="D940" s="42">
        <v>3</v>
      </c>
      <c r="E940" s="42">
        <v>-1</v>
      </c>
      <c r="F940" s="43">
        <v>5</v>
      </c>
      <c r="G940" s="43">
        <v>3</v>
      </c>
      <c r="H940" s="43">
        <v>-1</v>
      </c>
      <c r="I940" s="44">
        <v>5</v>
      </c>
      <c r="J940" s="44">
        <v>3</v>
      </c>
      <c r="K940" s="44">
        <v>-1</v>
      </c>
      <c r="L940" s="45">
        <v>5</v>
      </c>
      <c r="M940" s="45">
        <v>3</v>
      </c>
      <c r="N940" s="45">
        <v>-1</v>
      </c>
      <c r="O940" s="46">
        <v>5</v>
      </c>
      <c r="P940" s="46">
        <v>3</v>
      </c>
      <c r="Q940" s="46">
        <v>-1</v>
      </c>
    </row>
    <row r="941" spans="1:19" ht="15.75" customHeight="1" x14ac:dyDescent="0.35">
      <c r="A941" s="25">
        <f t="shared" si="18"/>
        <v>12</v>
      </c>
      <c r="B941" s="26" t="str">
        <f>VLOOKUP(A941,Banen!A$2:B$50,2,0)</f>
        <v>Dåhjort</v>
      </c>
      <c r="C941" s="41">
        <v>5</v>
      </c>
      <c r="D941" s="42">
        <v>3</v>
      </c>
      <c r="E941" s="42">
        <v>-1</v>
      </c>
      <c r="F941" s="43">
        <v>5</v>
      </c>
      <c r="G941" s="43">
        <v>3</v>
      </c>
      <c r="H941" s="43">
        <v>-1</v>
      </c>
      <c r="I941" s="44">
        <v>5</v>
      </c>
      <c r="J941" s="44">
        <v>3</v>
      </c>
      <c r="K941" s="44">
        <v>-1</v>
      </c>
      <c r="L941" s="45">
        <v>5</v>
      </c>
      <c r="M941" s="45">
        <v>3</v>
      </c>
      <c r="N941" s="45">
        <v>-1</v>
      </c>
      <c r="O941" s="46">
        <v>5</v>
      </c>
      <c r="P941" s="46">
        <v>3</v>
      </c>
      <c r="Q941" s="46">
        <v>-1</v>
      </c>
    </row>
    <row r="942" spans="1:19" ht="15.75" customHeight="1" x14ac:dyDescent="0.35">
      <c r="A942" s="25">
        <f t="shared" si="18"/>
        <v>13</v>
      </c>
      <c r="B942" s="26" t="str">
        <f>VLOOKUP(A942,Banen!A$2:B$50,2,0)</f>
        <v>Stenbuk Brun</v>
      </c>
      <c r="C942" s="41">
        <v>5</v>
      </c>
      <c r="D942" s="42">
        <v>3</v>
      </c>
      <c r="E942" s="42">
        <v>-1</v>
      </c>
      <c r="F942" s="43">
        <v>5</v>
      </c>
      <c r="G942" s="43">
        <v>3</v>
      </c>
      <c r="H942" s="43">
        <v>-1</v>
      </c>
      <c r="I942" s="44">
        <v>5</v>
      </c>
      <c r="J942" s="44">
        <v>3</v>
      </c>
      <c r="K942" s="44">
        <v>-1</v>
      </c>
      <c r="L942" s="45">
        <v>5</v>
      </c>
      <c r="M942" s="45">
        <v>3</v>
      </c>
      <c r="N942" s="45">
        <v>-1</v>
      </c>
      <c r="O942" s="46">
        <v>5</v>
      </c>
      <c r="P942" s="46">
        <v>3</v>
      </c>
      <c r="Q942" s="46">
        <v>-1</v>
      </c>
    </row>
    <row r="943" spans="1:19" ht="15.75" customHeight="1" x14ac:dyDescent="0.35">
      <c r="A943" s="25">
        <f t="shared" si="18"/>
        <v>14</v>
      </c>
      <c r="B943" s="26" t="str">
        <f>VLOOKUP(A943,Banen!A$2:B$50,2,0)</f>
        <v>And</v>
      </c>
      <c r="C943" s="41">
        <v>5</v>
      </c>
      <c r="D943" s="42">
        <v>3</v>
      </c>
      <c r="E943" s="42">
        <v>-1</v>
      </c>
      <c r="F943" s="43">
        <v>5</v>
      </c>
      <c r="G943" s="43">
        <v>3</v>
      </c>
      <c r="H943" s="43">
        <v>-1</v>
      </c>
      <c r="I943" s="44">
        <v>5</v>
      </c>
      <c r="J943" s="44">
        <v>3</v>
      </c>
      <c r="K943" s="44">
        <v>-1</v>
      </c>
      <c r="L943" s="45">
        <v>5</v>
      </c>
      <c r="M943" s="45">
        <v>3</v>
      </c>
      <c r="N943" s="45">
        <v>-1</v>
      </c>
      <c r="O943" s="46">
        <v>5</v>
      </c>
      <c r="P943" s="46">
        <v>3</v>
      </c>
      <c r="Q943" s="46">
        <v>-1</v>
      </c>
    </row>
    <row r="944" spans="1:19" ht="15.75" customHeight="1" x14ac:dyDescent="0.35">
      <c r="A944" s="25">
        <f t="shared" si="18"/>
        <v>15</v>
      </c>
      <c r="B944" s="26" t="str">
        <f>VLOOKUP(A944,Banen!A$2:B$50,2,0)</f>
        <v>Kalkun</v>
      </c>
      <c r="C944" s="41">
        <v>5</v>
      </c>
      <c r="D944" s="42">
        <v>3</v>
      </c>
      <c r="E944" s="42">
        <v>-1</v>
      </c>
      <c r="F944" s="43">
        <v>5</v>
      </c>
      <c r="G944" s="43">
        <v>3</v>
      </c>
      <c r="H944" s="43">
        <v>-1</v>
      </c>
      <c r="I944" s="44">
        <v>5</v>
      </c>
      <c r="J944" s="44">
        <v>3</v>
      </c>
      <c r="K944" s="44">
        <v>-1</v>
      </c>
      <c r="L944" s="45">
        <v>5</v>
      </c>
      <c r="M944" s="45">
        <v>3</v>
      </c>
      <c r="N944" s="45">
        <v>-1</v>
      </c>
      <c r="O944" s="46">
        <v>5</v>
      </c>
      <c r="P944" s="46">
        <v>3</v>
      </c>
      <c r="Q944" s="46">
        <v>-1</v>
      </c>
    </row>
    <row r="945" spans="1:17" ht="15.75" customHeight="1" x14ac:dyDescent="0.35">
      <c r="A945" s="25">
        <f t="shared" si="18"/>
        <v>16</v>
      </c>
      <c r="B945" s="26" t="str">
        <f>VLOOKUP(A945,Banen!A$2:B$50,2,0)</f>
        <v>Orne</v>
      </c>
      <c r="C945" s="41">
        <v>5</v>
      </c>
      <c r="D945" s="42">
        <v>3</v>
      </c>
      <c r="E945" s="42">
        <v>-1</v>
      </c>
      <c r="F945" s="43">
        <v>5</v>
      </c>
      <c r="G945" s="43">
        <v>3</v>
      </c>
      <c r="H945" s="43">
        <v>-1</v>
      </c>
      <c r="I945" s="44">
        <v>5</v>
      </c>
      <c r="J945" s="44">
        <v>3</v>
      </c>
      <c r="K945" s="44">
        <v>-1</v>
      </c>
      <c r="L945" s="45">
        <v>5</v>
      </c>
      <c r="M945" s="45">
        <v>3</v>
      </c>
      <c r="N945" s="45">
        <v>-1</v>
      </c>
      <c r="O945" s="46">
        <v>5</v>
      </c>
      <c r="P945" s="46">
        <v>3</v>
      </c>
      <c r="Q945" s="46">
        <v>-1</v>
      </c>
    </row>
    <row r="946" spans="1:17" ht="15.75" customHeight="1" x14ac:dyDescent="0.35">
      <c r="A946" s="25">
        <f t="shared" si="18"/>
        <v>17</v>
      </c>
      <c r="B946" s="26" t="str">
        <f>VLOOKUP(A946,Banen!A$2:B$50,2,0)</f>
        <v>Gås</v>
      </c>
      <c r="C946" s="41">
        <v>5</v>
      </c>
      <c r="D946" s="42">
        <v>3</v>
      </c>
      <c r="E946" s="42">
        <v>-1</v>
      </c>
      <c r="F946" s="43">
        <v>5</v>
      </c>
      <c r="G946" s="43">
        <v>3</v>
      </c>
      <c r="H946" s="43">
        <v>-1</v>
      </c>
      <c r="I946" s="44">
        <v>5</v>
      </c>
      <c r="J946" s="44">
        <v>3</v>
      </c>
      <c r="K946" s="44">
        <v>-1</v>
      </c>
      <c r="L946" s="45">
        <v>5</v>
      </c>
      <c r="M946" s="45">
        <v>3</v>
      </c>
      <c r="N946" s="45">
        <v>-1</v>
      </c>
      <c r="O946" s="46">
        <v>5</v>
      </c>
      <c r="P946" s="46">
        <v>3</v>
      </c>
      <c r="Q946" s="46">
        <v>-1</v>
      </c>
    </row>
    <row r="947" spans="1:17" ht="15.75" customHeight="1" x14ac:dyDescent="0.35">
      <c r="A947" s="25">
        <f t="shared" si="18"/>
        <v>18</v>
      </c>
      <c r="B947" s="26" t="str">
        <f>VLOOKUP(A947,Banen!A$2:B$50,2,0)</f>
        <v>Stenbuk Hvid</v>
      </c>
      <c r="C947" s="41">
        <v>5</v>
      </c>
      <c r="D947" s="42">
        <v>3</v>
      </c>
      <c r="E947" s="42">
        <v>-1</v>
      </c>
      <c r="F947" s="43">
        <v>5</v>
      </c>
      <c r="G947" s="43">
        <v>3</v>
      </c>
      <c r="H947" s="43">
        <v>-1</v>
      </c>
      <c r="I947" s="44">
        <v>5</v>
      </c>
      <c r="J947" s="44">
        <v>3</v>
      </c>
      <c r="K947" s="44">
        <v>-1</v>
      </c>
      <c r="L947" s="45">
        <v>5</v>
      </c>
      <c r="M947" s="45">
        <v>3</v>
      </c>
      <c r="N947" s="45">
        <v>-1</v>
      </c>
      <c r="O947" s="46">
        <v>5</v>
      </c>
      <c r="P947" s="46">
        <v>3</v>
      </c>
      <c r="Q947" s="46">
        <v>-1</v>
      </c>
    </row>
    <row r="948" spans="1:17" ht="15.75" customHeight="1" x14ac:dyDescent="0.35">
      <c r="A948" s="25">
        <f t="shared" si="18"/>
        <v>19</v>
      </c>
      <c r="B948" s="26" t="str">
        <f>VLOOKUP(A948,Banen!A$2:B$50,2,0)</f>
        <v>Muflon</v>
      </c>
      <c r="C948" s="41">
        <v>5</v>
      </c>
      <c r="D948" s="42">
        <v>3</v>
      </c>
      <c r="E948" s="42">
        <v>-1</v>
      </c>
      <c r="F948" s="43">
        <v>5</v>
      </c>
      <c r="G948" s="43">
        <v>3</v>
      </c>
      <c r="H948" s="43">
        <v>-1</v>
      </c>
      <c r="I948" s="44">
        <v>5</v>
      </c>
      <c r="J948" s="44">
        <v>3</v>
      </c>
      <c r="K948" s="44">
        <v>-1</v>
      </c>
      <c r="L948" s="45">
        <v>5</v>
      </c>
      <c r="M948" s="45">
        <v>3</v>
      </c>
      <c r="N948" s="45">
        <v>-1</v>
      </c>
      <c r="O948" s="46">
        <v>5</v>
      </c>
      <c r="P948" s="46">
        <v>3</v>
      </c>
      <c r="Q948" s="46">
        <v>-1</v>
      </c>
    </row>
    <row r="949" spans="1:17" ht="15.75" customHeight="1" x14ac:dyDescent="0.35">
      <c r="A949" s="25">
        <f t="shared" si="18"/>
        <v>20</v>
      </c>
      <c r="B949" s="26" t="str">
        <f>VLOOKUP(A949,Banen!A$2:B$50,2,0)</f>
        <v>Rensdyr</v>
      </c>
      <c r="C949" s="41">
        <v>5</v>
      </c>
      <c r="D949" s="42">
        <v>3</v>
      </c>
      <c r="E949" s="42">
        <v>-1</v>
      </c>
      <c r="F949" s="43">
        <v>5</v>
      </c>
      <c r="G949" s="43">
        <v>3</v>
      </c>
      <c r="H949" s="43">
        <v>-1</v>
      </c>
      <c r="I949" s="44">
        <v>5</v>
      </c>
      <c r="J949" s="44">
        <v>3</v>
      </c>
      <c r="K949" s="44">
        <v>-1</v>
      </c>
      <c r="L949" s="45">
        <v>5</v>
      </c>
      <c r="M949" s="45">
        <v>3</v>
      </c>
      <c r="N949" s="45">
        <v>-1</v>
      </c>
      <c r="O949" s="46">
        <v>5</v>
      </c>
      <c r="P949" s="46">
        <v>3</v>
      </c>
      <c r="Q949" s="46">
        <v>-1</v>
      </c>
    </row>
    <row r="950" spans="1:17" ht="15.75" customHeight="1" x14ac:dyDescent="0.35">
      <c r="A950" s="25">
        <f t="shared" si="18"/>
        <v>21</v>
      </c>
      <c r="B950" s="26" t="str">
        <f>VLOOKUP(A950,Banen!A$2:B$50,2,0)</f>
        <v>Kok</v>
      </c>
      <c r="C950" s="41">
        <v>5</v>
      </c>
      <c r="D950" s="42">
        <v>3</v>
      </c>
      <c r="E950" s="42">
        <v>-1</v>
      </c>
      <c r="F950" s="43">
        <v>5</v>
      </c>
      <c r="G950" s="43">
        <v>3</v>
      </c>
      <c r="H950" s="43">
        <v>-1</v>
      </c>
      <c r="I950" s="44">
        <v>5</v>
      </c>
      <c r="J950" s="44">
        <v>3</v>
      </c>
      <c r="K950" s="44">
        <v>-1</v>
      </c>
      <c r="L950" s="45">
        <v>5</v>
      </c>
      <c r="M950" s="45">
        <v>3</v>
      </c>
      <c r="N950" s="45">
        <v>-1</v>
      </c>
      <c r="O950" s="46">
        <v>5</v>
      </c>
      <c r="P950" s="46">
        <v>3</v>
      </c>
      <c r="Q950" s="46">
        <v>-1</v>
      </c>
    </row>
    <row r="951" spans="1:17" ht="15.75" customHeight="1" x14ac:dyDescent="0.35">
      <c r="A951" s="25">
        <f t="shared" si="18"/>
        <v>22</v>
      </c>
      <c r="B951" s="26" t="str">
        <f>VLOOKUP(A951,Banen!A$2:B$50,2,0)</f>
        <v>Bæver</v>
      </c>
      <c r="C951" s="41">
        <v>5</v>
      </c>
      <c r="D951" s="42">
        <v>3</v>
      </c>
      <c r="E951" s="42">
        <v>-1</v>
      </c>
      <c r="F951" s="43">
        <v>5</v>
      </c>
      <c r="G951" s="43">
        <v>3</v>
      </c>
      <c r="H951" s="43">
        <v>-1</v>
      </c>
      <c r="I951" s="44">
        <v>5</v>
      </c>
      <c r="J951" s="44">
        <v>3</v>
      </c>
      <c r="K951" s="44">
        <v>-1</v>
      </c>
      <c r="L951" s="45">
        <v>5</v>
      </c>
      <c r="M951" s="45">
        <v>3</v>
      </c>
      <c r="N951" s="45">
        <v>-1</v>
      </c>
      <c r="O951" s="46">
        <v>5</v>
      </c>
      <c r="P951" s="46">
        <v>3</v>
      </c>
      <c r="Q951" s="46">
        <v>-1</v>
      </c>
    </row>
    <row r="952" spans="1:17" ht="15.75" customHeight="1" x14ac:dyDescent="0.35">
      <c r="A952" s="25">
        <f t="shared" si="18"/>
        <v>23</v>
      </c>
      <c r="B952" s="26" t="str">
        <f>VLOOKUP(A952,Banen!A$2:B$50,2,0)</f>
        <v>Ulv</v>
      </c>
      <c r="C952" s="41">
        <v>5</v>
      </c>
      <c r="D952" s="42">
        <v>3</v>
      </c>
      <c r="E952" s="42">
        <v>-1</v>
      </c>
      <c r="F952" s="43">
        <v>5</v>
      </c>
      <c r="G952" s="43">
        <v>3</v>
      </c>
      <c r="H952" s="43">
        <v>-1</v>
      </c>
      <c r="I952" s="44">
        <v>5</v>
      </c>
      <c r="J952" s="44">
        <v>3</v>
      </c>
      <c r="K952" s="44">
        <v>-1</v>
      </c>
      <c r="L952" s="45">
        <v>5</v>
      </c>
      <c r="M952" s="45">
        <v>3</v>
      </c>
      <c r="N952" s="45">
        <v>-1</v>
      </c>
      <c r="O952" s="46">
        <v>5</v>
      </c>
      <c r="P952" s="46">
        <v>3</v>
      </c>
      <c r="Q952" s="46">
        <v>-1</v>
      </c>
    </row>
    <row r="953" spans="1:17" ht="15.75" customHeight="1" x14ac:dyDescent="0.35">
      <c r="A953" s="25">
        <f t="shared" si="18"/>
        <v>24</v>
      </c>
      <c r="B953" s="26" t="str">
        <f>VLOOKUP(A953,Banen!A$2:B$50,2,0)</f>
        <v>Grævling</v>
      </c>
      <c r="C953" s="41">
        <v>5</v>
      </c>
      <c r="D953" s="42">
        <v>3</v>
      </c>
      <c r="E953" s="42">
        <v>-1</v>
      </c>
      <c r="F953" s="43">
        <v>5</v>
      </c>
      <c r="G953" s="43">
        <v>3</v>
      </c>
      <c r="H953" s="43">
        <v>-1</v>
      </c>
      <c r="I953" s="44">
        <v>5</v>
      </c>
      <c r="J953" s="44">
        <v>3</v>
      </c>
      <c r="K953" s="44">
        <v>-1</v>
      </c>
      <c r="L953" s="45">
        <v>5</v>
      </c>
      <c r="M953" s="45">
        <v>3</v>
      </c>
      <c r="N953" s="45">
        <v>-1</v>
      </c>
      <c r="O953" s="46">
        <v>5</v>
      </c>
      <c r="P953" s="46">
        <v>3</v>
      </c>
      <c r="Q953" s="46">
        <v>-1</v>
      </c>
    </row>
    <row r="954" spans="1:17" ht="15.75" customHeight="1" x14ac:dyDescent="0.35">
      <c r="A954" s="25">
        <f t="shared" si="18"/>
        <v>25</v>
      </c>
      <c r="B954" s="26" t="str">
        <f>VLOOKUP(A954,Banen!A$2:B$50,2,0)</f>
        <v>Urfugl</v>
      </c>
      <c r="C954" s="41">
        <v>5</v>
      </c>
      <c r="D954" s="42">
        <v>3</v>
      </c>
      <c r="E954" s="42">
        <v>-1</v>
      </c>
      <c r="F954" s="43">
        <v>5</v>
      </c>
      <c r="G954" s="43">
        <v>3</v>
      </c>
      <c r="H954" s="43">
        <v>-1</v>
      </c>
      <c r="I954" s="44">
        <v>5</v>
      </c>
      <c r="J954" s="44">
        <v>3</v>
      </c>
      <c r="K954" s="44">
        <v>-1</v>
      </c>
      <c r="L954" s="45">
        <v>5</v>
      </c>
      <c r="M954" s="45">
        <v>3</v>
      </c>
      <c r="N954" s="45">
        <v>-1</v>
      </c>
      <c r="O954" s="46">
        <v>5</v>
      </c>
      <c r="P954" s="46">
        <v>3</v>
      </c>
      <c r="Q954" s="46">
        <v>-1</v>
      </c>
    </row>
    <row r="955" spans="1:17" ht="15.75" customHeight="1" x14ac:dyDescent="0.35">
      <c r="A955" s="25">
        <f t="shared" si="18"/>
        <v>26</v>
      </c>
      <c r="B955" s="26" t="str">
        <f>VLOOKUP(A955,Banen!A$2:B$50,2,0)</f>
        <v>Odder</v>
      </c>
      <c r="C955" s="41">
        <v>5</v>
      </c>
      <c r="D955" s="42">
        <v>3</v>
      </c>
      <c r="E955" s="42">
        <v>-1</v>
      </c>
      <c r="F955" s="43">
        <v>5</v>
      </c>
      <c r="G955" s="43">
        <v>3</v>
      </c>
      <c r="H955" s="43">
        <v>-1</v>
      </c>
      <c r="I955" s="44">
        <v>5</v>
      </c>
      <c r="J955" s="44">
        <v>3</v>
      </c>
      <c r="K955" s="44">
        <v>-1</v>
      </c>
      <c r="L955" s="45">
        <v>5</v>
      </c>
      <c r="M955" s="45">
        <v>3</v>
      </c>
      <c r="N955" s="45">
        <v>-1</v>
      </c>
      <c r="O955" s="46">
        <v>5</v>
      </c>
      <c r="P955" s="46">
        <v>3</v>
      </c>
      <c r="Q955" s="46">
        <v>-1</v>
      </c>
    </row>
    <row r="956" spans="1:17" ht="15.75" customHeight="1" x14ac:dyDescent="0.35">
      <c r="A956" s="25">
        <f t="shared" si="18"/>
        <v>27</v>
      </c>
      <c r="B956" s="26" t="str">
        <f>VLOOKUP(A956,Banen!A$2:B$50,2,0)</f>
        <v>Rå</v>
      </c>
      <c r="C956" s="41">
        <v>5</v>
      </c>
      <c r="D956" s="42">
        <v>3</v>
      </c>
      <c r="E956" s="42">
        <v>-1</v>
      </c>
      <c r="F956" s="43">
        <v>5</v>
      </c>
      <c r="G956" s="43">
        <v>3</v>
      </c>
      <c r="H956" s="43">
        <v>-1</v>
      </c>
      <c r="I956" s="44">
        <v>5</v>
      </c>
      <c r="J956" s="44">
        <v>3</v>
      </c>
      <c r="K956" s="44">
        <v>-1</v>
      </c>
      <c r="L956" s="45">
        <v>5</v>
      </c>
      <c r="M956" s="45">
        <v>3</v>
      </c>
      <c r="N956" s="45">
        <v>-1</v>
      </c>
      <c r="O956" s="46">
        <v>5</v>
      </c>
      <c r="P956" s="46">
        <v>3</v>
      </c>
      <c r="Q956" s="46">
        <v>-1</v>
      </c>
    </row>
    <row r="957" spans="1:17" ht="15.75" customHeight="1" x14ac:dyDescent="0.35">
      <c r="A957" s="25">
        <f t="shared" si="18"/>
        <v>28</v>
      </c>
      <c r="B957" s="26" t="str">
        <f>VLOOKUP(A957,Banen!A$2:B$50,2,0)</f>
        <v>Ræv</v>
      </c>
      <c r="C957" s="41">
        <v>5</v>
      </c>
      <c r="D957" s="42">
        <v>3</v>
      </c>
      <c r="E957" s="42">
        <v>-1</v>
      </c>
      <c r="F957" s="43">
        <v>5</v>
      </c>
      <c r="G957" s="43">
        <v>3</v>
      </c>
      <c r="H957" s="43">
        <v>-1</v>
      </c>
      <c r="I957" s="44">
        <v>5</v>
      </c>
      <c r="J957" s="44">
        <v>3</v>
      </c>
      <c r="K957" s="44">
        <v>-1</v>
      </c>
      <c r="L957" s="45">
        <v>5</v>
      </c>
      <c r="M957" s="45">
        <v>3</v>
      </c>
      <c r="N957" s="45">
        <v>-1</v>
      </c>
      <c r="O957" s="46">
        <v>5</v>
      </c>
      <c r="P957" s="46">
        <v>3</v>
      </c>
      <c r="Q957" s="46">
        <v>-1</v>
      </c>
    </row>
    <row r="958" spans="1:17" ht="15.75" customHeight="1" x14ac:dyDescent="0.35">
      <c r="A958" s="25">
        <f t="shared" si="18"/>
        <v>29</v>
      </c>
      <c r="B958" s="26" t="str">
        <f>VLOOKUP(A958,Banen!A$2:B$50,2,0)</f>
        <v>Hare</v>
      </c>
      <c r="C958" s="65">
        <v>5</v>
      </c>
      <c r="D958" s="66">
        <v>3</v>
      </c>
      <c r="E958" s="66">
        <v>-1</v>
      </c>
      <c r="F958" s="67">
        <v>5</v>
      </c>
      <c r="G958" s="67">
        <v>3</v>
      </c>
      <c r="H958" s="67">
        <v>-1</v>
      </c>
      <c r="I958" s="68">
        <v>5</v>
      </c>
      <c r="J958" s="68">
        <v>3</v>
      </c>
      <c r="K958" s="68">
        <v>-1</v>
      </c>
      <c r="L958" s="69">
        <v>5</v>
      </c>
      <c r="M958" s="69">
        <v>3</v>
      </c>
      <c r="N958" s="69">
        <v>-1</v>
      </c>
      <c r="O958" s="70">
        <v>5</v>
      </c>
      <c r="P958" s="70">
        <v>3</v>
      </c>
      <c r="Q958" s="70">
        <v>-1</v>
      </c>
    </row>
    <row r="959" spans="1:17" ht="15.75" customHeight="1" x14ac:dyDescent="0.35">
      <c r="A959" s="25">
        <f t="shared" si="18"/>
        <v>30</v>
      </c>
      <c r="B959" s="26" t="str">
        <f>VLOOKUP(A959,Banen!A$2:B$50,2,0)</f>
        <v>Løbene Gris</v>
      </c>
      <c r="C959" s="59">
        <v>5</v>
      </c>
      <c r="D959" s="59">
        <v>3</v>
      </c>
      <c r="E959" s="59">
        <v>-1</v>
      </c>
      <c r="F959" s="60">
        <v>5</v>
      </c>
      <c r="G959" s="60">
        <v>3</v>
      </c>
      <c r="H959" s="60">
        <v>-1</v>
      </c>
      <c r="I959" s="61">
        <v>5</v>
      </c>
      <c r="J959" s="61">
        <v>3</v>
      </c>
      <c r="K959" s="61">
        <v>-1</v>
      </c>
      <c r="L959" s="62">
        <v>5</v>
      </c>
      <c r="M959" s="62">
        <v>3</v>
      </c>
      <c r="N959" s="62">
        <v>-1</v>
      </c>
      <c r="O959" s="63">
        <v>5</v>
      </c>
      <c r="P959" s="63">
        <v>3</v>
      </c>
      <c r="Q959" s="63">
        <v>-1</v>
      </c>
    </row>
    <row r="960" spans="1:17" ht="15.75" customHeight="1" x14ac:dyDescent="0.35">
      <c r="C960" s="27"/>
      <c r="D960" s="27"/>
      <c r="E960" s="27"/>
      <c r="F960" s="27"/>
    </row>
    <row r="962" spans="1:19" ht="15.75" customHeight="1" x14ac:dyDescent="0.35">
      <c r="B962" s="28" t="s">
        <v>63</v>
      </c>
      <c r="C962" s="83"/>
      <c r="D962" s="29"/>
      <c r="E962" s="30"/>
      <c r="F962" s="102"/>
      <c r="G962" s="103"/>
      <c r="H962" s="104"/>
      <c r="I962" s="102"/>
      <c r="J962" s="103"/>
      <c r="K962" s="104"/>
      <c r="L962" s="102"/>
      <c r="M962" s="103"/>
      <c r="N962" s="104"/>
      <c r="O962" s="102"/>
      <c r="P962" s="103"/>
      <c r="Q962" s="104"/>
      <c r="R962" s="105" t="str">
        <f>Startliste!A4</f>
        <v>JLT 22796394</v>
      </c>
      <c r="S962" s="106"/>
    </row>
    <row r="963" spans="1:19" ht="15.75" customHeight="1" x14ac:dyDescent="0.35">
      <c r="B963" s="28" t="s">
        <v>64</v>
      </c>
      <c r="C963" s="83"/>
      <c r="D963" s="29"/>
      <c r="E963" s="30"/>
      <c r="F963" s="102"/>
      <c r="G963" s="103"/>
      <c r="H963" s="104"/>
      <c r="I963" s="102"/>
      <c r="J963" s="103"/>
      <c r="K963" s="104"/>
      <c r="L963" s="102"/>
      <c r="M963" s="103"/>
      <c r="N963" s="104"/>
      <c r="O963" s="102"/>
      <c r="P963" s="103"/>
      <c r="Q963" s="104"/>
      <c r="R963" s="106"/>
      <c r="S963" s="106"/>
    </row>
    <row r="964" spans="1:19" ht="15.75" customHeight="1" x14ac:dyDescent="0.35">
      <c r="B964" s="28" t="s">
        <v>65</v>
      </c>
      <c r="C964" s="83"/>
      <c r="D964" s="31"/>
      <c r="E964" s="30"/>
      <c r="F964" s="102"/>
      <c r="G964" s="103"/>
      <c r="H964" s="104"/>
      <c r="I964" s="102"/>
      <c r="J964" s="103"/>
      <c r="K964" s="104"/>
      <c r="L964" s="102"/>
      <c r="M964" s="103"/>
      <c r="N964" s="104"/>
      <c r="O964" s="102"/>
      <c r="P964" s="103"/>
      <c r="Q964" s="104"/>
      <c r="R964" s="106"/>
      <c r="S964" s="106"/>
    </row>
    <row r="965" spans="1:19" ht="15.75" customHeight="1" x14ac:dyDescent="0.35">
      <c r="B965" s="2"/>
      <c r="C965" s="2"/>
      <c r="D965" s="2"/>
      <c r="E965" s="2"/>
      <c r="F965" s="2"/>
      <c r="G965" s="2"/>
      <c r="H965" s="2"/>
      <c r="I965" s="2"/>
      <c r="J965" s="2"/>
      <c r="K965" s="2"/>
      <c r="L965" s="2"/>
      <c r="M965" s="2"/>
      <c r="N965" s="2"/>
      <c r="O965" s="2"/>
      <c r="P965" s="2"/>
      <c r="Q965" s="2"/>
      <c r="R965" s="106"/>
      <c r="S965" s="106"/>
    </row>
    <row r="966" spans="1:19" ht="15.75" customHeight="1" x14ac:dyDescent="0.35">
      <c r="B966" s="28" t="s">
        <v>66</v>
      </c>
      <c r="C966" s="102"/>
      <c r="D966" s="103"/>
      <c r="E966" s="104"/>
      <c r="F966" s="102"/>
      <c r="G966" s="103"/>
      <c r="H966" s="104"/>
      <c r="I966" s="102"/>
      <c r="J966" s="103"/>
      <c r="K966" s="104"/>
      <c r="L966" s="102"/>
      <c r="M966" s="103"/>
      <c r="N966" s="104"/>
      <c r="O966" s="102"/>
      <c r="P966" s="103"/>
      <c r="Q966" s="104"/>
      <c r="R966" s="106"/>
      <c r="S966" s="106"/>
    </row>
    <row r="970" spans="1:19" ht="15.75" customHeight="1" x14ac:dyDescent="0.35">
      <c r="A970" s="108" t="s">
        <v>69</v>
      </c>
      <c r="B970" s="109"/>
      <c r="C970" s="109"/>
      <c r="D970" s="109"/>
      <c r="E970" s="109"/>
      <c r="F970" s="109"/>
      <c r="G970" s="109"/>
      <c r="H970" s="109"/>
      <c r="I970" s="109"/>
      <c r="J970" s="109"/>
      <c r="K970" s="109"/>
      <c r="L970" s="109"/>
    </row>
    <row r="971" spans="1:19" ht="15.75" customHeight="1" x14ac:dyDescent="0.35">
      <c r="A971" s="109"/>
      <c r="B971" s="109"/>
      <c r="C971" s="109"/>
      <c r="D971" s="109"/>
      <c r="E971" s="109"/>
      <c r="F971" s="109"/>
      <c r="G971" s="109"/>
      <c r="H971" s="109"/>
      <c r="I971" s="109"/>
      <c r="J971" s="109"/>
      <c r="K971" s="109"/>
      <c r="L971" s="109"/>
    </row>
    <row r="972" spans="1:19" ht="15.75" customHeight="1" x14ac:dyDescent="0.35">
      <c r="A972" s="108" t="s">
        <v>70</v>
      </c>
      <c r="B972" s="109"/>
      <c r="C972" s="109"/>
      <c r="D972" s="109"/>
      <c r="E972" s="109"/>
      <c r="F972" s="109"/>
      <c r="G972" s="109"/>
      <c r="H972" s="109"/>
      <c r="I972" s="109"/>
      <c r="J972" s="109"/>
      <c r="K972" s="109"/>
      <c r="L972" s="109"/>
    </row>
    <row r="973" spans="1:19" ht="15.75" customHeight="1" x14ac:dyDescent="0.35">
      <c r="A973" s="109"/>
      <c r="B973" s="109"/>
      <c r="C973" s="109"/>
      <c r="D973" s="109"/>
      <c r="E973" s="109"/>
      <c r="F973" s="109"/>
      <c r="G973" s="109"/>
      <c r="H973" s="109"/>
      <c r="I973" s="109"/>
      <c r="J973" s="109"/>
      <c r="K973" s="109"/>
      <c r="L973" s="109"/>
    </row>
    <row r="974" spans="1:19" ht="15.75" customHeight="1" x14ac:dyDescent="0.55000000000000004">
      <c r="A974" s="87"/>
      <c r="B974" s="87"/>
      <c r="C974" s="87"/>
      <c r="D974" s="87"/>
      <c r="E974" s="87"/>
      <c r="F974" s="87"/>
      <c r="G974" s="87"/>
      <c r="H974" s="87"/>
      <c r="I974" s="87"/>
      <c r="J974" s="87"/>
      <c r="K974" s="87"/>
      <c r="L974" s="87"/>
    </row>
    <row r="976" spans="1:19" ht="15.75" customHeight="1" x14ac:dyDescent="0.35">
      <c r="B976" s="3" t="s">
        <v>60</v>
      </c>
    </row>
    <row r="977" spans="1:19" ht="15.75" customHeight="1" x14ac:dyDescent="0.35">
      <c r="B977" s="3">
        <f>B926+1</f>
        <v>20</v>
      </c>
    </row>
    <row r="978" spans="1:19" ht="15.75" customHeight="1" x14ac:dyDescent="0.35">
      <c r="A978" s="22"/>
      <c r="B978" s="23"/>
      <c r="C978" s="99">
        <f>Startliste!C98</f>
        <v>96</v>
      </c>
      <c r="D978" s="99"/>
      <c r="E978" s="99"/>
      <c r="F978" s="99">
        <f>Startliste!C99</f>
        <v>97</v>
      </c>
      <c r="G978" s="99"/>
      <c r="H978" s="99"/>
      <c r="I978" s="99">
        <f>Startliste!C100</f>
        <v>98</v>
      </c>
      <c r="J978" s="99"/>
      <c r="K978" s="99"/>
      <c r="L978" s="99">
        <f>Startliste!C101</f>
        <v>99</v>
      </c>
      <c r="M978" s="99"/>
      <c r="N978" s="99"/>
      <c r="O978" s="99">
        <f>Startliste!C102</f>
        <v>100</v>
      </c>
      <c r="P978" s="99"/>
      <c r="Q978" s="99"/>
    </row>
    <row r="979" spans="1:19" ht="15.75" customHeight="1" x14ac:dyDescent="0.35">
      <c r="A979" s="22"/>
      <c r="B979" s="23"/>
      <c r="C979" s="100">
        <f>Startliste!D98</f>
        <v>0</v>
      </c>
      <c r="D979" s="100"/>
      <c r="E979" s="100"/>
      <c r="F979" s="100">
        <f>Startliste!D99</f>
        <v>0</v>
      </c>
      <c r="G979" s="100"/>
      <c r="H979" s="100"/>
      <c r="I979" s="100">
        <f>Startliste!D100</f>
        <v>0</v>
      </c>
      <c r="J979" s="100"/>
      <c r="K979" s="100"/>
      <c r="L979" s="100">
        <f>Startliste!D101</f>
        <v>0</v>
      </c>
      <c r="M979" s="100"/>
      <c r="N979" s="100"/>
      <c r="O979" s="100">
        <f>Startliste!D102</f>
        <v>0</v>
      </c>
      <c r="P979" s="100"/>
      <c r="Q979" s="100"/>
    </row>
    <row r="980" spans="1:19" ht="15.75" customHeight="1" x14ac:dyDescent="0.35">
      <c r="A980" s="85" t="s">
        <v>67</v>
      </c>
      <c r="B980" s="24" t="s">
        <v>68</v>
      </c>
      <c r="C980" s="101"/>
      <c r="D980" s="101"/>
      <c r="E980" s="101"/>
      <c r="F980" s="101"/>
      <c r="G980" s="101"/>
      <c r="H980" s="101"/>
      <c r="I980" s="101"/>
      <c r="J980" s="101"/>
      <c r="K980" s="101"/>
      <c r="L980" s="101"/>
      <c r="M980" s="101"/>
      <c r="N980" s="101"/>
      <c r="O980" s="101"/>
      <c r="P980" s="101"/>
      <c r="Q980" s="101"/>
      <c r="R980" s="5"/>
      <c r="S980" s="2"/>
    </row>
    <row r="981" spans="1:19" ht="15.75" customHeight="1" x14ac:dyDescent="0.35">
      <c r="A981" s="25">
        <v>1</v>
      </c>
      <c r="B981" s="26" t="str">
        <f>VLOOKUP(A981,Banen!A$2:B$50,2,0)</f>
        <v>Muflon</v>
      </c>
      <c r="C981" s="59">
        <v>5</v>
      </c>
      <c r="D981" s="59">
        <v>3</v>
      </c>
      <c r="E981" s="59">
        <v>-1</v>
      </c>
      <c r="F981" s="60">
        <v>5</v>
      </c>
      <c r="G981" s="60">
        <v>3</v>
      </c>
      <c r="H981" s="60">
        <v>-1</v>
      </c>
      <c r="I981" s="61">
        <v>5</v>
      </c>
      <c r="J981" s="61">
        <v>3</v>
      </c>
      <c r="K981" s="61">
        <v>-1</v>
      </c>
      <c r="L981" s="62">
        <v>5</v>
      </c>
      <c r="M981" s="62">
        <v>3</v>
      </c>
      <c r="N981" s="62">
        <v>-1</v>
      </c>
      <c r="O981" s="63">
        <v>5</v>
      </c>
      <c r="P981" s="63">
        <v>3</v>
      </c>
      <c r="Q981" s="63">
        <v>-1</v>
      </c>
    </row>
    <row r="982" spans="1:19" ht="15.75" customHeight="1" x14ac:dyDescent="0.35">
      <c r="A982" s="25">
        <f>A981+1</f>
        <v>2</v>
      </c>
      <c r="B982" s="26" t="str">
        <f>VLOOKUP(A982,Banen!A$2:B$50,2,0)</f>
        <v>Kok</v>
      </c>
      <c r="C982" s="53">
        <v>5</v>
      </c>
      <c r="D982" s="54">
        <v>3</v>
      </c>
      <c r="E982" s="54">
        <v>-1</v>
      </c>
      <c r="F982" s="55">
        <v>5</v>
      </c>
      <c r="G982" s="55">
        <v>3</v>
      </c>
      <c r="H982" s="55">
        <v>-1</v>
      </c>
      <c r="I982" s="56">
        <v>5</v>
      </c>
      <c r="J982" s="56">
        <v>3</v>
      </c>
      <c r="K982" s="56">
        <v>-1</v>
      </c>
      <c r="L982" s="57">
        <v>5</v>
      </c>
      <c r="M982" s="57">
        <v>3</v>
      </c>
      <c r="N982" s="57">
        <v>-1</v>
      </c>
      <c r="O982" s="58">
        <v>5</v>
      </c>
      <c r="P982" s="58">
        <v>3</v>
      </c>
      <c r="Q982" s="58">
        <v>-1</v>
      </c>
    </row>
    <row r="983" spans="1:19" ht="15.75" customHeight="1" x14ac:dyDescent="0.35">
      <c r="A983" s="25">
        <f t="shared" ref="A983:A1010" si="19">A982+1</f>
        <v>3</v>
      </c>
      <c r="B983" s="26" t="str">
        <f>VLOOKUP(A983,Banen!A$2:B$50,2,0)</f>
        <v>Jærv</v>
      </c>
      <c r="C983" s="41">
        <v>5</v>
      </c>
      <c r="D983" s="42">
        <v>3</v>
      </c>
      <c r="E983" s="42">
        <v>-1</v>
      </c>
      <c r="F983" s="43">
        <v>5</v>
      </c>
      <c r="G983" s="43">
        <v>3</v>
      </c>
      <c r="H983" s="43">
        <v>-1</v>
      </c>
      <c r="I983" s="44">
        <v>5</v>
      </c>
      <c r="J983" s="44">
        <v>3</v>
      </c>
      <c r="K983" s="44">
        <v>-1</v>
      </c>
      <c r="L983" s="45">
        <v>5</v>
      </c>
      <c r="M983" s="45">
        <v>3</v>
      </c>
      <c r="N983" s="45">
        <v>-1</v>
      </c>
      <c r="O983" s="46">
        <v>5</v>
      </c>
      <c r="P983" s="46">
        <v>3</v>
      </c>
      <c r="Q983" s="46">
        <v>-1</v>
      </c>
    </row>
    <row r="984" spans="1:19" ht="15.75" customHeight="1" x14ac:dyDescent="0.35">
      <c r="A984" s="25">
        <f t="shared" si="19"/>
        <v>4</v>
      </c>
      <c r="B984" s="26" t="str">
        <f>VLOOKUP(A984,Banen!A$2:B$50,2,0)</f>
        <v>Mårhund</v>
      </c>
      <c r="C984" s="41">
        <v>5</v>
      </c>
      <c r="D984" s="42">
        <v>3</v>
      </c>
      <c r="E984" s="42">
        <v>-1</v>
      </c>
      <c r="F984" s="43">
        <v>5</v>
      </c>
      <c r="G984" s="43">
        <v>3</v>
      </c>
      <c r="H984" s="43">
        <v>-1</v>
      </c>
      <c r="I984" s="44">
        <v>5</v>
      </c>
      <c r="J984" s="44">
        <v>3</v>
      </c>
      <c r="K984" s="44">
        <v>-1</v>
      </c>
      <c r="L984" s="45">
        <v>5</v>
      </c>
      <c r="M984" s="45">
        <v>3</v>
      </c>
      <c r="N984" s="45">
        <v>-1</v>
      </c>
      <c r="O984" s="46">
        <v>5</v>
      </c>
      <c r="P984" s="46">
        <v>3</v>
      </c>
      <c r="Q984" s="46">
        <v>-1</v>
      </c>
    </row>
    <row r="985" spans="1:19" ht="15.75" customHeight="1" x14ac:dyDescent="0.35">
      <c r="A985" s="25">
        <f t="shared" si="19"/>
        <v>5</v>
      </c>
      <c r="B985" s="26" t="str">
        <f>VLOOKUP(A985,Banen!A$2:B$50,2,0)</f>
        <v>Bæver</v>
      </c>
      <c r="C985" s="41">
        <v>5</v>
      </c>
      <c r="D985" s="42">
        <v>3</v>
      </c>
      <c r="E985" s="42">
        <v>-1</v>
      </c>
      <c r="F985" s="43">
        <v>5</v>
      </c>
      <c r="G985" s="43">
        <v>3</v>
      </c>
      <c r="H985" s="43">
        <v>-1</v>
      </c>
      <c r="I985" s="44">
        <v>5</v>
      </c>
      <c r="J985" s="44">
        <v>3</v>
      </c>
      <c r="K985" s="44">
        <v>-1</v>
      </c>
      <c r="L985" s="45">
        <v>5</v>
      </c>
      <c r="M985" s="45">
        <v>3</v>
      </c>
      <c r="N985" s="45">
        <v>-1</v>
      </c>
      <c r="O985" s="46">
        <v>5</v>
      </c>
      <c r="P985" s="46">
        <v>3</v>
      </c>
      <c r="Q985" s="46">
        <v>-1</v>
      </c>
    </row>
    <row r="986" spans="1:19" ht="15.75" customHeight="1" x14ac:dyDescent="0.35">
      <c r="A986" s="25">
        <f t="shared" si="19"/>
        <v>6</v>
      </c>
      <c r="B986" s="26" t="str">
        <f>VLOOKUP(A986,Banen!A$2:B$50,2,0)</f>
        <v>Buk</v>
      </c>
      <c r="C986" s="41">
        <v>5</v>
      </c>
      <c r="D986" s="42">
        <v>3</v>
      </c>
      <c r="E986" s="42">
        <v>-1</v>
      </c>
      <c r="F986" s="43">
        <v>5</v>
      </c>
      <c r="G986" s="43">
        <v>3</v>
      </c>
      <c r="H986" s="43">
        <v>-1</v>
      </c>
      <c r="I986" s="44">
        <v>5</v>
      </c>
      <c r="J986" s="44">
        <v>3</v>
      </c>
      <c r="K986" s="44">
        <v>-1</v>
      </c>
      <c r="L986" s="45">
        <v>5</v>
      </c>
      <c r="M986" s="45">
        <v>3</v>
      </c>
      <c r="N986" s="45">
        <v>-1</v>
      </c>
      <c r="O986" s="46">
        <v>5</v>
      </c>
      <c r="P986" s="46">
        <v>3</v>
      </c>
      <c r="Q986" s="46">
        <v>-1</v>
      </c>
    </row>
    <row r="987" spans="1:19" ht="15.75" customHeight="1" x14ac:dyDescent="0.35">
      <c r="A987" s="25">
        <f t="shared" si="19"/>
        <v>7</v>
      </c>
      <c r="B987" s="26" t="str">
        <f>VLOOKUP(A987,Banen!A$2:B$50,2,0)</f>
        <v>Gimse</v>
      </c>
      <c r="C987" s="41">
        <v>5</v>
      </c>
      <c r="D987" s="42">
        <v>3</v>
      </c>
      <c r="E987" s="42">
        <v>-1</v>
      </c>
      <c r="F987" s="43">
        <v>5</v>
      </c>
      <c r="G987" s="43">
        <v>3</v>
      </c>
      <c r="H987" s="43">
        <v>-1</v>
      </c>
      <c r="I987" s="44">
        <v>5</v>
      </c>
      <c r="J987" s="44">
        <v>3</v>
      </c>
      <c r="K987" s="44">
        <v>-1</v>
      </c>
      <c r="L987" s="45">
        <v>5</v>
      </c>
      <c r="M987" s="45">
        <v>3</v>
      </c>
      <c r="N987" s="45">
        <v>-1</v>
      </c>
      <c r="O987" s="46">
        <v>5</v>
      </c>
      <c r="P987" s="46">
        <v>3</v>
      </c>
      <c r="Q987" s="46">
        <v>-1</v>
      </c>
    </row>
    <row r="988" spans="1:19" ht="15.75" customHeight="1" x14ac:dyDescent="0.35">
      <c r="A988" s="25">
        <f t="shared" si="19"/>
        <v>8</v>
      </c>
      <c r="B988" s="26" t="str">
        <f>VLOOKUP(A988,Banen!A$2:B$50,2,0)</f>
        <v>Ræv</v>
      </c>
      <c r="C988" s="41">
        <v>5</v>
      </c>
      <c r="D988" s="42">
        <v>3</v>
      </c>
      <c r="E988" s="42">
        <v>-1</v>
      </c>
      <c r="F988" s="43">
        <v>5</v>
      </c>
      <c r="G988" s="43">
        <v>3</v>
      </c>
      <c r="H988" s="43">
        <v>-1</v>
      </c>
      <c r="I988" s="44">
        <v>5</v>
      </c>
      <c r="J988" s="44">
        <v>3</v>
      </c>
      <c r="K988" s="44">
        <v>-1</v>
      </c>
      <c r="L988" s="45">
        <v>5</v>
      </c>
      <c r="M988" s="45">
        <v>3</v>
      </c>
      <c r="N988" s="45">
        <v>-1</v>
      </c>
      <c r="O988" s="46">
        <v>5</v>
      </c>
      <c r="P988" s="46">
        <v>3</v>
      </c>
      <c r="Q988" s="46">
        <v>-1</v>
      </c>
    </row>
    <row r="989" spans="1:19" ht="15.75" customHeight="1" x14ac:dyDescent="0.35">
      <c r="A989" s="25">
        <f t="shared" si="19"/>
        <v>9</v>
      </c>
      <c r="B989" s="26" t="str">
        <f>VLOOKUP(A989,Banen!A$2:B$50,2,0)</f>
        <v>Tjur</v>
      </c>
      <c r="C989" s="41">
        <v>5</v>
      </c>
      <c r="D989" s="42">
        <v>3</v>
      </c>
      <c r="E989" s="42">
        <v>-1</v>
      </c>
      <c r="F989" s="43">
        <v>5</v>
      </c>
      <c r="G989" s="43">
        <v>3</v>
      </c>
      <c r="H989" s="43">
        <v>-1</v>
      </c>
      <c r="I989" s="44">
        <v>5</v>
      </c>
      <c r="J989" s="44">
        <v>3</v>
      </c>
      <c r="K989" s="44">
        <v>-1</v>
      </c>
      <c r="L989" s="45">
        <v>5</v>
      </c>
      <c r="M989" s="45">
        <v>3</v>
      </c>
      <c r="N989" s="45">
        <v>-1</v>
      </c>
      <c r="O989" s="46">
        <v>5</v>
      </c>
      <c r="P989" s="46">
        <v>3</v>
      </c>
      <c r="Q989" s="46">
        <v>-1</v>
      </c>
    </row>
    <row r="990" spans="1:19" ht="15.75" customHeight="1" x14ac:dyDescent="0.35">
      <c r="A990" s="25">
        <f t="shared" si="19"/>
        <v>10</v>
      </c>
      <c r="B990" s="26" t="str">
        <f>VLOOKUP(A990,Banen!A$2:B$50,2,0)</f>
        <v>Vaskebjørn</v>
      </c>
      <c r="C990" s="41">
        <v>5</v>
      </c>
      <c r="D990" s="42">
        <v>3</v>
      </c>
      <c r="E990" s="42">
        <v>-1</v>
      </c>
      <c r="F990" s="43">
        <v>5</v>
      </c>
      <c r="G990" s="43">
        <v>3</v>
      </c>
      <c r="H990" s="43">
        <v>-1</v>
      </c>
      <c r="I990" s="44">
        <v>5</v>
      </c>
      <c r="J990" s="44">
        <v>3</v>
      </c>
      <c r="K990" s="44">
        <v>-1</v>
      </c>
      <c r="L990" s="45">
        <v>5</v>
      </c>
      <c r="M990" s="45">
        <v>3</v>
      </c>
      <c r="N990" s="45">
        <v>-1</v>
      </c>
      <c r="O990" s="46">
        <v>5</v>
      </c>
      <c r="P990" s="46">
        <v>3</v>
      </c>
      <c r="Q990" s="46">
        <v>-1</v>
      </c>
    </row>
    <row r="991" spans="1:19" ht="15.75" customHeight="1" x14ac:dyDescent="0.35">
      <c r="A991" s="25">
        <f t="shared" si="19"/>
        <v>11</v>
      </c>
      <c r="B991" s="26" t="str">
        <f>VLOOKUP(A991,Banen!A$2:B$50,2,0)</f>
        <v>Kronhjort</v>
      </c>
      <c r="C991" s="41">
        <v>5</v>
      </c>
      <c r="D991" s="42">
        <v>3</v>
      </c>
      <c r="E991" s="42">
        <v>-1</v>
      </c>
      <c r="F991" s="43">
        <v>5</v>
      </c>
      <c r="G991" s="43">
        <v>3</v>
      </c>
      <c r="H991" s="43">
        <v>-1</v>
      </c>
      <c r="I991" s="44">
        <v>5</v>
      </c>
      <c r="J991" s="44">
        <v>3</v>
      </c>
      <c r="K991" s="44">
        <v>-1</v>
      </c>
      <c r="L991" s="45">
        <v>5</v>
      </c>
      <c r="M991" s="45">
        <v>3</v>
      </c>
      <c r="N991" s="45">
        <v>-1</v>
      </c>
      <c r="O991" s="46">
        <v>5</v>
      </c>
      <c r="P991" s="46">
        <v>3</v>
      </c>
      <c r="Q991" s="46">
        <v>-1</v>
      </c>
    </row>
    <row r="992" spans="1:19" ht="15.75" customHeight="1" x14ac:dyDescent="0.35">
      <c r="A992" s="25">
        <f t="shared" si="19"/>
        <v>12</v>
      </c>
      <c r="B992" s="26" t="str">
        <f>VLOOKUP(A992,Banen!A$2:B$50,2,0)</f>
        <v>Dåhjort</v>
      </c>
      <c r="C992" s="41">
        <v>5</v>
      </c>
      <c r="D992" s="42">
        <v>3</v>
      </c>
      <c r="E992" s="42">
        <v>-1</v>
      </c>
      <c r="F992" s="43">
        <v>5</v>
      </c>
      <c r="G992" s="43">
        <v>3</v>
      </c>
      <c r="H992" s="43">
        <v>-1</v>
      </c>
      <c r="I992" s="44">
        <v>5</v>
      </c>
      <c r="J992" s="44">
        <v>3</v>
      </c>
      <c r="K992" s="44">
        <v>-1</v>
      </c>
      <c r="L992" s="45">
        <v>5</v>
      </c>
      <c r="M992" s="45">
        <v>3</v>
      </c>
      <c r="N992" s="45">
        <v>-1</v>
      </c>
      <c r="O992" s="46">
        <v>5</v>
      </c>
      <c r="P992" s="46">
        <v>3</v>
      </c>
      <c r="Q992" s="46">
        <v>-1</v>
      </c>
    </row>
    <row r="993" spans="1:17" ht="15.75" customHeight="1" x14ac:dyDescent="0.35">
      <c r="A993" s="25">
        <f t="shared" si="19"/>
        <v>13</v>
      </c>
      <c r="B993" s="26" t="str">
        <f>VLOOKUP(A993,Banen!A$2:B$50,2,0)</f>
        <v>Stenbuk Brun</v>
      </c>
      <c r="C993" s="41">
        <v>5</v>
      </c>
      <c r="D993" s="42">
        <v>3</v>
      </c>
      <c r="E993" s="42">
        <v>-1</v>
      </c>
      <c r="F993" s="43">
        <v>5</v>
      </c>
      <c r="G993" s="43">
        <v>3</v>
      </c>
      <c r="H993" s="43">
        <v>-1</v>
      </c>
      <c r="I993" s="44">
        <v>5</v>
      </c>
      <c r="J993" s="44">
        <v>3</v>
      </c>
      <c r="K993" s="44">
        <v>-1</v>
      </c>
      <c r="L993" s="45">
        <v>5</v>
      </c>
      <c r="M993" s="45">
        <v>3</v>
      </c>
      <c r="N993" s="45">
        <v>-1</v>
      </c>
      <c r="O993" s="46">
        <v>5</v>
      </c>
      <c r="P993" s="46">
        <v>3</v>
      </c>
      <c r="Q993" s="46">
        <v>-1</v>
      </c>
    </row>
    <row r="994" spans="1:17" ht="15.75" customHeight="1" x14ac:dyDescent="0.35">
      <c r="A994" s="25">
        <f t="shared" si="19"/>
        <v>14</v>
      </c>
      <c r="B994" s="26" t="str">
        <f>VLOOKUP(A994,Banen!A$2:B$50,2,0)</f>
        <v>And</v>
      </c>
      <c r="C994" s="41">
        <v>5</v>
      </c>
      <c r="D994" s="42">
        <v>3</v>
      </c>
      <c r="E994" s="42">
        <v>-1</v>
      </c>
      <c r="F994" s="43">
        <v>5</v>
      </c>
      <c r="G994" s="43">
        <v>3</v>
      </c>
      <c r="H994" s="43">
        <v>-1</v>
      </c>
      <c r="I994" s="44">
        <v>5</v>
      </c>
      <c r="J994" s="44">
        <v>3</v>
      </c>
      <c r="K994" s="44">
        <v>-1</v>
      </c>
      <c r="L994" s="45">
        <v>5</v>
      </c>
      <c r="M994" s="45">
        <v>3</v>
      </c>
      <c r="N994" s="45">
        <v>-1</v>
      </c>
      <c r="O994" s="46">
        <v>5</v>
      </c>
      <c r="P994" s="46">
        <v>3</v>
      </c>
      <c r="Q994" s="46">
        <v>-1</v>
      </c>
    </row>
    <row r="995" spans="1:17" ht="15.75" customHeight="1" x14ac:dyDescent="0.35">
      <c r="A995" s="25">
        <f t="shared" si="19"/>
        <v>15</v>
      </c>
      <c r="B995" s="26" t="str">
        <f>VLOOKUP(A995,Banen!A$2:B$50,2,0)</f>
        <v>Kalkun</v>
      </c>
      <c r="C995" s="41">
        <v>5</v>
      </c>
      <c r="D995" s="42">
        <v>3</v>
      </c>
      <c r="E995" s="42">
        <v>-1</v>
      </c>
      <c r="F995" s="43">
        <v>5</v>
      </c>
      <c r="G995" s="43">
        <v>3</v>
      </c>
      <c r="H995" s="43">
        <v>-1</v>
      </c>
      <c r="I995" s="44">
        <v>5</v>
      </c>
      <c r="J995" s="44">
        <v>3</v>
      </c>
      <c r="K995" s="44">
        <v>-1</v>
      </c>
      <c r="L995" s="45">
        <v>5</v>
      </c>
      <c r="M995" s="45">
        <v>3</v>
      </c>
      <c r="N995" s="45">
        <v>-1</v>
      </c>
      <c r="O995" s="46">
        <v>5</v>
      </c>
      <c r="P995" s="46">
        <v>3</v>
      </c>
      <c r="Q995" s="46">
        <v>-1</v>
      </c>
    </row>
    <row r="996" spans="1:17" ht="15.75" customHeight="1" x14ac:dyDescent="0.35">
      <c r="A996" s="25">
        <f t="shared" si="19"/>
        <v>16</v>
      </c>
      <c r="B996" s="26" t="str">
        <f>VLOOKUP(A996,Banen!A$2:B$50,2,0)</f>
        <v>Orne</v>
      </c>
      <c r="C996" s="41">
        <v>5</v>
      </c>
      <c r="D996" s="42">
        <v>3</v>
      </c>
      <c r="E996" s="42">
        <v>-1</v>
      </c>
      <c r="F996" s="43">
        <v>5</v>
      </c>
      <c r="G996" s="43">
        <v>3</v>
      </c>
      <c r="H996" s="43">
        <v>-1</v>
      </c>
      <c r="I996" s="44">
        <v>5</v>
      </c>
      <c r="J996" s="44">
        <v>3</v>
      </c>
      <c r="K996" s="44">
        <v>-1</v>
      </c>
      <c r="L996" s="45">
        <v>5</v>
      </c>
      <c r="M996" s="45">
        <v>3</v>
      </c>
      <c r="N996" s="45">
        <v>-1</v>
      </c>
      <c r="O996" s="46">
        <v>5</v>
      </c>
      <c r="P996" s="46">
        <v>3</v>
      </c>
      <c r="Q996" s="46">
        <v>-1</v>
      </c>
    </row>
    <row r="997" spans="1:17" ht="15.75" customHeight="1" x14ac:dyDescent="0.35">
      <c r="A997" s="25">
        <f t="shared" si="19"/>
        <v>17</v>
      </c>
      <c r="B997" s="26" t="str">
        <f>VLOOKUP(A997,Banen!A$2:B$50,2,0)</f>
        <v>Gås</v>
      </c>
      <c r="C997" s="41">
        <v>5</v>
      </c>
      <c r="D997" s="42">
        <v>3</v>
      </c>
      <c r="E997" s="42">
        <v>-1</v>
      </c>
      <c r="F997" s="43">
        <v>5</v>
      </c>
      <c r="G997" s="43">
        <v>3</v>
      </c>
      <c r="H997" s="43">
        <v>-1</v>
      </c>
      <c r="I997" s="44">
        <v>5</v>
      </c>
      <c r="J997" s="44">
        <v>3</v>
      </c>
      <c r="K997" s="44">
        <v>-1</v>
      </c>
      <c r="L997" s="45">
        <v>5</v>
      </c>
      <c r="M997" s="45">
        <v>3</v>
      </c>
      <c r="N997" s="45">
        <v>-1</v>
      </c>
      <c r="O997" s="46">
        <v>5</v>
      </c>
      <c r="P997" s="46">
        <v>3</v>
      </c>
      <c r="Q997" s="46">
        <v>-1</v>
      </c>
    </row>
    <row r="998" spans="1:17" ht="15.75" customHeight="1" x14ac:dyDescent="0.35">
      <c r="A998" s="25">
        <f t="shared" si="19"/>
        <v>18</v>
      </c>
      <c r="B998" s="26" t="str">
        <f>VLOOKUP(A998,Banen!A$2:B$50,2,0)</f>
        <v>Stenbuk Hvid</v>
      </c>
      <c r="C998" s="41">
        <v>5</v>
      </c>
      <c r="D998" s="42">
        <v>3</v>
      </c>
      <c r="E998" s="42">
        <v>-1</v>
      </c>
      <c r="F998" s="43">
        <v>5</v>
      </c>
      <c r="G998" s="43">
        <v>3</v>
      </c>
      <c r="H998" s="43">
        <v>-1</v>
      </c>
      <c r="I998" s="44">
        <v>5</v>
      </c>
      <c r="J998" s="44">
        <v>3</v>
      </c>
      <c r="K998" s="44">
        <v>-1</v>
      </c>
      <c r="L998" s="45">
        <v>5</v>
      </c>
      <c r="M998" s="45">
        <v>3</v>
      </c>
      <c r="N998" s="45">
        <v>-1</v>
      </c>
      <c r="O998" s="46">
        <v>5</v>
      </c>
      <c r="P998" s="46">
        <v>3</v>
      </c>
      <c r="Q998" s="46">
        <v>-1</v>
      </c>
    </row>
    <row r="999" spans="1:17" ht="15.75" customHeight="1" x14ac:dyDescent="0.35">
      <c r="A999" s="25">
        <f t="shared" si="19"/>
        <v>19</v>
      </c>
      <c r="B999" s="26" t="str">
        <f>VLOOKUP(A999,Banen!A$2:B$50,2,0)</f>
        <v>Muflon</v>
      </c>
      <c r="C999" s="41">
        <v>5</v>
      </c>
      <c r="D999" s="42">
        <v>3</v>
      </c>
      <c r="E999" s="42">
        <v>-1</v>
      </c>
      <c r="F999" s="43">
        <v>5</v>
      </c>
      <c r="G999" s="43">
        <v>3</v>
      </c>
      <c r="H999" s="43">
        <v>-1</v>
      </c>
      <c r="I999" s="44">
        <v>5</v>
      </c>
      <c r="J999" s="44">
        <v>3</v>
      </c>
      <c r="K999" s="44">
        <v>-1</v>
      </c>
      <c r="L999" s="45">
        <v>5</v>
      </c>
      <c r="M999" s="45">
        <v>3</v>
      </c>
      <c r="N999" s="45">
        <v>-1</v>
      </c>
      <c r="O999" s="46">
        <v>5</v>
      </c>
      <c r="P999" s="46">
        <v>3</v>
      </c>
      <c r="Q999" s="46">
        <v>-1</v>
      </c>
    </row>
    <row r="1000" spans="1:17" ht="15.75" customHeight="1" x14ac:dyDescent="0.35">
      <c r="A1000" s="25">
        <f t="shared" si="19"/>
        <v>20</v>
      </c>
      <c r="B1000" s="26" t="str">
        <f>VLOOKUP(A1000,Banen!A$2:B$50,2,0)</f>
        <v>Rensdyr</v>
      </c>
      <c r="C1000" s="41">
        <v>5</v>
      </c>
      <c r="D1000" s="42">
        <v>3</v>
      </c>
      <c r="E1000" s="42">
        <v>-1</v>
      </c>
      <c r="F1000" s="43">
        <v>5</v>
      </c>
      <c r="G1000" s="43">
        <v>3</v>
      </c>
      <c r="H1000" s="43">
        <v>-1</v>
      </c>
      <c r="I1000" s="44">
        <v>5</v>
      </c>
      <c r="J1000" s="44">
        <v>3</v>
      </c>
      <c r="K1000" s="44">
        <v>-1</v>
      </c>
      <c r="L1000" s="45">
        <v>5</v>
      </c>
      <c r="M1000" s="45">
        <v>3</v>
      </c>
      <c r="N1000" s="45">
        <v>-1</v>
      </c>
      <c r="O1000" s="46">
        <v>5</v>
      </c>
      <c r="P1000" s="46">
        <v>3</v>
      </c>
      <c r="Q1000" s="46">
        <v>-1</v>
      </c>
    </row>
    <row r="1001" spans="1:17" ht="15.75" customHeight="1" x14ac:dyDescent="0.35">
      <c r="A1001" s="25">
        <f t="shared" si="19"/>
        <v>21</v>
      </c>
      <c r="B1001" s="26" t="str">
        <f>VLOOKUP(A1001,Banen!A$2:B$50,2,0)</f>
        <v>Kok</v>
      </c>
      <c r="C1001" s="41">
        <v>5</v>
      </c>
      <c r="D1001" s="42">
        <v>3</v>
      </c>
      <c r="E1001" s="42">
        <v>-1</v>
      </c>
      <c r="F1001" s="43">
        <v>5</v>
      </c>
      <c r="G1001" s="43">
        <v>3</v>
      </c>
      <c r="H1001" s="43">
        <v>-1</v>
      </c>
      <c r="I1001" s="44">
        <v>5</v>
      </c>
      <c r="J1001" s="44">
        <v>3</v>
      </c>
      <c r="K1001" s="44">
        <v>-1</v>
      </c>
      <c r="L1001" s="45">
        <v>5</v>
      </c>
      <c r="M1001" s="45">
        <v>3</v>
      </c>
      <c r="N1001" s="45">
        <v>-1</v>
      </c>
      <c r="O1001" s="46">
        <v>5</v>
      </c>
      <c r="P1001" s="46">
        <v>3</v>
      </c>
      <c r="Q1001" s="46">
        <v>-1</v>
      </c>
    </row>
    <row r="1002" spans="1:17" ht="15.75" customHeight="1" x14ac:dyDescent="0.35">
      <c r="A1002" s="25">
        <f t="shared" si="19"/>
        <v>22</v>
      </c>
      <c r="B1002" s="26" t="str">
        <f>VLOOKUP(A1002,Banen!A$2:B$50,2,0)</f>
        <v>Bæver</v>
      </c>
      <c r="C1002" s="41">
        <v>5</v>
      </c>
      <c r="D1002" s="42">
        <v>3</v>
      </c>
      <c r="E1002" s="42">
        <v>-1</v>
      </c>
      <c r="F1002" s="43">
        <v>5</v>
      </c>
      <c r="G1002" s="43">
        <v>3</v>
      </c>
      <c r="H1002" s="43">
        <v>-1</v>
      </c>
      <c r="I1002" s="44">
        <v>5</v>
      </c>
      <c r="J1002" s="44">
        <v>3</v>
      </c>
      <c r="K1002" s="44">
        <v>-1</v>
      </c>
      <c r="L1002" s="45">
        <v>5</v>
      </c>
      <c r="M1002" s="45">
        <v>3</v>
      </c>
      <c r="N1002" s="45">
        <v>-1</v>
      </c>
      <c r="O1002" s="46">
        <v>5</v>
      </c>
      <c r="P1002" s="46">
        <v>3</v>
      </c>
      <c r="Q1002" s="46">
        <v>-1</v>
      </c>
    </row>
    <row r="1003" spans="1:17" ht="15.75" customHeight="1" x14ac:dyDescent="0.35">
      <c r="A1003" s="25">
        <f t="shared" si="19"/>
        <v>23</v>
      </c>
      <c r="B1003" s="26" t="str">
        <f>VLOOKUP(A1003,Banen!A$2:B$50,2,0)</f>
        <v>Ulv</v>
      </c>
      <c r="C1003" s="41">
        <v>5</v>
      </c>
      <c r="D1003" s="42">
        <v>3</v>
      </c>
      <c r="E1003" s="42">
        <v>-1</v>
      </c>
      <c r="F1003" s="43">
        <v>5</v>
      </c>
      <c r="G1003" s="43">
        <v>3</v>
      </c>
      <c r="H1003" s="43">
        <v>-1</v>
      </c>
      <c r="I1003" s="44">
        <v>5</v>
      </c>
      <c r="J1003" s="44">
        <v>3</v>
      </c>
      <c r="K1003" s="44">
        <v>-1</v>
      </c>
      <c r="L1003" s="45">
        <v>5</v>
      </c>
      <c r="M1003" s="45">
        <v>3</v>
      </c>
      <c r="N1003" s="45">
        <v>-1</v>
      </c>
      <c r="O1003" s="46">
        <v>5</v>
      </c>
      <c r="P1003" s="46">
        <v>3</v>
      </c>
      <c r="Q1003" s="46">
        <v>-1</v>
      </c>
    </row>
    <row r="1004" spans="1:17" ht="15.75" customHeight="1" x14ac:dyDescent="0.35">
      <c r="A1004" s="25">
        <f t="shared" si="19"/>
        <v>24</v>
      </c>
      <c r="B1004" s="26" t="str">
        <f>VLOOKUP(A1004,Banen!A$2:B$50,2,0)</f>
        <v>Grævling</v>
      </c>
      <c r="C1004" s="41">
        <v>5</v>
      </c>
      <c r="D1004" s="42">
        <v>3</v>
      </c>
      <c r="E1004" s="42">
        <v>-1</v>
      </c>
      <c r="F1004" s="43">
        <v>5</v>
      </c>
      <c r="G1004" s="43">
        <v>3</v>
      </c>
      <c r="H1004" s="43">
        <v>-1</v>
      </c>
      <c r="I1004" s="44">
        <v>5</v>
      </c>
      <c r="J1004" s="44">
        <v>3</v>
      </c>
      <c r="K1004" s="44">
        <v>-1</v>
      </c>
      <c r="L1004" s="45">
        <v>5</v>
      </c>
      <c r="M1004" s="45">
        <v>3</v>
      </c>
      <c r="N1004" s="45">
        <v>-1</v>
      </c>
      <c r="O1004" s="46">
        <v>5</v>
      </c>
      <c r="P1004" s="46">
        <v>3</v>
      </c>
      <c r="Q1004" s="46">
        <v>-1</v>
      </c>
    </row>
    <row r="1005" spans="1:17" ht="15.75" customHeight="1" x14ac:dyDescent="0.35">
      <c r="A1005" s="25">
        <f t="shared" si="19"/>
        <v>25</v>
      </c>
      <c r="B1005" s="26" t="str">
        <f>VLOOKUP(A1005,Banen!A$2:B$50,2,0)</f>
        <v>Urfugl</v>
      </c>
      <c r="C1005" s="41">
        <v>5</v>
      </c>
      <c r="D1005" s="42">
        <v>3</v>
      </c>
      <c r="E1005" s="42">
        <v>-1</v>
      </c>
      <c r="F1005" s="43">
        <v>5</v>
      </c>
      <c r="G1005" s="43">
        <v>3</v>
      </c>
      <c r="H1005" s="43">
        <v>-1</v>
      </c>
      <c r="I1005" s="44">
        <v>5</v>
      </c>
      <c r="J1005" s="44">
        <v>3</v>
      </c>
      <c r="K1005" s="44">
        <v>-1</v>
      </c>
      <c r="L1005" s="45">
        <v>5</v>
      </c>
      <c r="M1005" s="45">
        <v>3</v>
      </c>
      <c r="N1005" s="45">
        <v>-1</v>
      </c>
      <c r="O1005" s="46">
        <v>5</v>
      </c>
      <c r="P1005" s="46">
        <v>3</v>
      </c>
      <c r="Q1005" s="46">
        <v>-1</v>
      </c>
    </row>
    <row r="1006" spans="1:17" ht="15.75" customHeight="1" x14ac:dyDescent="0.35">
      <c r="A1006" s="25">
        <f t="shared" si="19"/>
        <v>26</v>
      </c>
      <c r="B1006" s="26" t="str">
        <f>VLOOKUP(A1006,Banen!A$2:B$50,2,0)</f>
        <v>Odder</v>
      </c>
      <c r="C1006" s="41">
        <v>5</v>
      </c>
      <c r="D1006" s="42">
        <v>3</v>
      </c>
      <c r="E1006" s="42">
        <v>-1</v>
      </c>
      <c r="F1006" s="43">
        <v>5</v>
      </c>
      <c r="G1006" s="43">
        <v>3</v>
      </c>
      <c r="H1006" s="43">
        <v>-1</v>
      </c>
      <c r="I1006" s="44">
        <v>5</v>
      </c>
      <c r="J1006" s="44">
        <v>3</v>
      </c>
      <c r="K1006" s="44">
        <v>-1</v>
      </c>
      <c r="L1006" s="45">
        <v>5</v>
      </c>
      <c r="M1006" s="45">
        <v>3</v>
      </c>
      <c r="N1006" s="45">
        <v>-1</v>
      </c>
      <c r="O1006" s="46">
        <v>5</v>
      </c>
      <c r="P1006" s="46">
        <v>3</v>
      </c>
      <c r="Q1006" s="46">
        <v>-1</v>
      </c>
    </row>
    <row r="1007" spans="1:17" ht="15.75" customHeight="1" x14ac:dyDescent="0.35">
      <c r="A1007" s="25">
        <f t="shared" si="19"/>
        <v>27</v>
      </c>
      <c r="B1007" s="26" t="str">
        <f>VLOOKUP(A1007,Banen!A$2:B$50,2,0)</f>
        <v>Rå</v>
      </c>
      <c r="C1007" s="41">
        <v>5</v>
      </c>
      <c r="D1007" s="42">
        <v>3</v>
      </c>
      <c r="E1007" s="42">
        <v>-1</v>
      </c>
      <c r="F1007" s="43">
        <v>5</v>
      </c>
      <c r="G1007" s="43">
        <v>3</v>
      </c>
      <c r="H1007" s="43">
        <v>-1</v>
      </c>
      <c r="I1007" s="44">
        <v>5</v>
      </c>
      <c r="J1007" s="44">
        <v>3</v>
      </c>
      <c r="K1007" s="44">
        <v>-1</v>
      </c>
      <c r="L1007" s="45">
        <v>5</v>
      </c>
      <c r="M1007" s="45">
        <v>3</v>
      </c>
      <c r="N1007" s="45">
        <v>-1</v>
      </c>
      <c r="O1007" s="46">
        <v>5</v>
      </c>
      <c r="P1007" s="46">
        <v>3</v>
      </c>
      <c r="Q1007" s="46">
        <v>-1</v>
      </c>
    </row>
    <row r="1008" spans="1:17" ht="15.75" customHeight="1" x14ac:dyDescent="0.35">
      <c r="A1008" s="25">
        <f t="shared" si="19"/>
        <v>28</v>
      </c>
      <c r="B1008" s="26" t="str">
        <f>VLOOKUP(A1008,Banen!A$2:B$50,2,0)</f>
        <v>Ræv</v>
      </c>
      <c r="C1008" s="41">
        <v>5</v>
      </c>
      <c r="D1008" s="42">
        <v>3</v>
      </c>
      <c r="E1008" s="42">
        <v>-1</v>
      </c>
      <c r="F1008" s="43">
        <v>5</v>
      </c>
      <c r="G1008" s="43">
        <v>3</v>
      </c>
      <c r="H1008" s="43">
        <v>-1</v>
      </c>
      <c r="I1008" s="44">
        <v>5</v>
      </c>
      <c r="J1008" s="44">
        <v>3</v>
      </c>
      <c r="K1008" s="44">
        <v>-1</v>
      </c>
      <c r="L1008" s="45">
        <v>5</v>
      </c>
      <c r="M1008" s="45">
        <v>3</v>
      </c>
      <c r="N1008" s="45">
        <v>-1</v>
      </c>
      <c r="O1008" s="46">
        <v>5</v>
      </c>
      <c r="P1008" s="46">
        <v>3</v>
      </c>
      <c r="Q1008" s="46">
        <v>-1</v>
      </c>
    </row>
    <row r="1009" spans="1:19" ht="15.75" customHeight="1" x14ac:dyDescent="0.35">
      <c r="A1009" s="25">
        <f t="shared" si="19"/>
        <v>29</v>
      </c>
      <c r="B1009" s="26" t="str">
        <f>VLOOKUP(A1009,Banen!A$2:B$50,2,0)</f>
        <v>Hare</v>
      </c>
      <c r="C1009" s="65">
        <v>5</v>
      </c>
      <c r="D1009" s="66">
        <v>3</v>
      </c>
      <c r="E1009" s="66">
        <v>-1</v>
      </c>
      <c r="F1009" s="67">
        <v>5</v>
      </c>
      <c r="G1009" s="67">
        <v>3</v>
      </c>
      <c r="H1009" s="67">
        <v>-1</v>
      </c>
      <c r="I1009" s="68">
        <v>5</v>
      </c>
      <c r="J1009" s="68">
        <v>3</v>
      </c>
      <c r="K1009" s="68">
        <v>-1</v>
      </c>
      <c r="L1009" s="69">
        <v>5</v>
      </c>
      <c r="M1009" s="69">
        <v>3</v>
      </c>
      <c r="N1009" s="69">
        <v>-1</v>
      </c>
      <c r="O1009" s="70">
        <v>5</v>
      </c>
      <c r="P1009" s="70">
        <v>3</v>
      </c>
      <c r="Q1009" s="70">
        <v>-1</v>
      </c>
    </row>
    <row r="1010" spans="1:19" ht="15.75" customHeight="1" x14ac:dyDescent="0.35">
      <c r="A1010" s="25">
        <f t="shared" si="19"/>
        <v>30</v>
      </c>
      <c r="B1010" s="26" t="str">
        <f>VLOOKUP(A1010,Banen!A$2:B$50,2,0)</f>
        <v>Løbene Gris</v>
      </c>
      <c r="C1010" s="59">
        <v>5</v>
      </c>
      <c r="D1010" s="59">
        <v>3</v>
      </c>
      <c r="E1010" s="59">
        <v>-1</v>
      </c>
      <c r="F1010" s="60">
        <v>5</v>
      </c>
      <c r="G1010" s="60">
        <v>3</v>
      </c>
      <c r="H1010" s="60">
        <v>-1</v>
      </c>
      <c r="I1010" s="61">
        <v>5</v>
      </c>
      <c r="J1010" s="61">
        <v>3</v>
      </c>
      <c r="K1010" s="61">
        <v>-1</v>
      </c>
      <c r="L1010" s="62">
        <v>5</v>
      </c>
      <c r="M1010" s="62">
        <v>3</v>
      </c>
      <c r="N1010" s="62">
        <v>-1</v>
      </c>
      <c r="O1010" s="63">
        <v>5</v>
      </c>
      <c r="P1010" s="63">
        <v>3</v>
      </c>
      <c r="Q1010" s="63">
        <v>-1</v>
      </c>
    </row>
    <row r="1011" spans="1:19" ht="15.75" customHeight="1" x14ac:dyDescent="0.35">
      <c r="C1011" s="27"/>
      <c r="D1011" s="27"/>
      <c r="E1011" s="27"/>
      <c r="F1011" s="27"/>
    </row>
    <row r="1013" spans="1:19" ht="15.75" customHeight="1" x14ac:dyDescent="0.35">
      <c r="B1013" s="28" t="s">
        <v>63</v>
      </c>
      <c r="C1013" s="83"/>
      <c r="D1013" s="29"/>
      <c r="E1013" s="30"/>
      <c r="F1013" s="102"/>
      <c r="G1013" s="103"/>
      <c r="H1013" s="104"/>
      <c r="I1013" s="102"/>
      <c r="J1013" s="103"/>
      <c r="K1013" s="104"/>
      <c r="L1013" s="102"/>
      <c r="M1013" s="103"/>
      <c r="N1013" s="104"/>
      <c r="O1013" s="102"/>
      <c r="P1013" s="103"/>
      <c r="Q1013" s="104"/>
      <c r="R1013" s="105" t="str">
        <f>Startliste!A4</f>
        <v>JLT 22796394</v>
      </c>
      <c r="S1013" s="106"/>
    </row>
    <row r="1014" spans="1:19" ht="15.75" customHeight="1" x14ac:dyDescent="0.35">
      <c r="B1014" s="28" t="s">
        <v>64</v>
      </c>
      <c r="C1014" s="83"/>
      <c r="D1014" s="29"/>
      <c r="E1014" s="30"/>
      <c r="F1014" s="102"/>
      <c r="G1014" s="103"/>
      <c r="H1014" s="104"/>
      <c r="I1014" s="102"/>
      <c r="J1014" s="103"/>
      <c r="K1014" s="104"/>
      <c r="L1014" s="102"/>
      <c r="M1014" s="103"/>
      <c r="N1014" s="104"/>
      <c r="O1014" s="102"/>
      <c r="P1014" s="103"/>
      <c r="Q1014" s="104"/>
      <c r="R1014" s="106"/>
      <c r="S1014" s="106"/>
    </row>
    <row r="1015" spans="1:19" ht="15.75" customHeight="1" x14ac:dyDescent="0.35">
      <c r="B1015" s="28" t="s">
        <v>65</v>
      </c>
      <c r="C1015" s="83"/>
      <c r="D1015" s="31"/>
      <c r="E1015" s="30"/>
      <c r="F1015" s="102"/>
      <c r="G1015" s="103"/>
      <c r="H1015" s="104"/>
      <c r="I1015" s="102"/>
      <c r="J1015" s="103"/>
      <c r="K1015" s="104"/>
      <c r="L1015" s="102"/>
      <c r="M1015" s="103"/>
      <c r="N1015" s="104"/>
      <c r="O1015" s="102"/>
      <c r="P1015" s="103"/>
      <c r="Q1015" s="104"/>
      <c r="R1015" s="106"/>
      <c r="S1015" s="106"/>
    </row>
    <row r="1016" spans="1:19" ht="15.75" customHeight="1" x14ac:dyDescent="0.35">
      <c r="B1016" s="2"/>
      <c r="C1016" s="2"/>
      <c r="D1016" s="2"/>
      <c r="E1016" s="2"/>
      <c r="F1016" s="2"/>
      <c r="G1016" s="2"/>
      <c r="H1016" s="2"/>
      <c r="I1016" s="2"/>
      <c r="J1016" s="2"/>
      <c r="K1016" s="2"/>
      <c r="L1016" s="2"/>
      <c r="M1016" s="2"/>
      <c r="N1016" s="2"/>
      <c r="O1016" s="2"/>
      <c r="P1016" s="2"/>
      <c r="Q1016" s="2"/>
      <c r="R1016" s="106"/>
      <c r="S1016" s="106"/>
    </row>
    <row r="1017" spans="1:19" ht="15.75" customHeight="1" x14ac:dyDescent="0.35">
      <c r="B1017" s="28" t="s">
        <v>66</v>
      </c>
      <c r="C1017" s="102"/>
      <c r="D1017" s="103"/>
      <c r="E1017" s="104"/>
      <c r="F1017" s="102"/>
      <c r="G1017" s="103"/>
      <c r="H1017" s="104"/>
      <c r="I1017" s="102"/>
      <c r="J1017" s="103"/>
      <c r="K1017" s="104"/>
      <c r="L1017" s="102"/>
      <c r="M1017" s="103"/>
      <c r="N1017" s="104"/>
      <c r="O1017" s="102"/>
      <c r="P1017" s="103"/>
      <c r="Q1017" s="104"/>
      <c r="R1017" s="106"/>
      <c r="S1017" s="106"/>
    </row>
  </sheetData>
  <sheetProtection algorithmName="SHA-512" hashValue="xRrqqyLf3pa0vQ//rM0l6n4VusFWGHw6nYLJiG3QFbL602h0U0/RsuBwW5ljpnsYuQAoFRkTSHgbEDHDRpJCkQ==" saltValue="kVdPk5176N393k4s01yM0A==" spinCount="100000" sheet="1" selectLockedCells="1"/>
  <mergeCells count="600">
    <mergeCell ref="O9:Q9"/>
    <mergeCell ref="O10:Q11"/>
    <mergeCell ref="A103:L104"/>
    <mergeCell ref="A105:L106"/>
    <mergeCell ref="A154:L155"/>
    <mergeCell ref="A156:L157"/>
    <mergeCell ref="A205:L206"/>
    <mergeCell ref="A207:L208"/>
    <mergeCell ref="C150:E150"/>
    <mergeCell ref="F150:H150"/>
    <mergeCell ref="I150:K150"/>
    <mergeCell ref="L150:N150"/>
    <mergeCell ref="C162:E162"/>
    <mergeCell ref="F162:H162"/>
    <mergeCell ref="I162:K162"/>
    <mergeCell ref="L162:N162"/>
    <mergeCell ref="C163:E164"/>
    <mergeCell ref="F146:H146"/>
    <mergeCell ref="I146:K146"/>
    <mergeCell ref="L146:N146"/>
    <mergeCell ref="O44:Q44"/>
    <mergeCell ref="O45:Q45"/>
    <mergeCell ref="A54:L55"/>
    <mergeCell ref="F44:H44"/>
    <mergeCell ref="C9:E9"/>
    <mergeCell ref="F9:H9"/>
    <mergeCell ref="I9:K9"/>
    <mergeCell ref="L9:N9"/>
    <mergeCell ref="C10:E11"/>
    <mergeCell ref="F10:H11"/>
    <mergeCell ref="I10:K11"/>
    <mergeCell ref="L10:N11"/>
    <mergeCell ref="C48:E48"/>
    <mergeCell ref="L48:N48"/>
    <mergeCell ref="I44:K44"/>
    <mergeCell ref="L44:N44"/>
    <mergeCell ref="A52:L53"/>
    <mergeCell ref="F45:H45"/>
    <mergeCell ref="I45:K45"/>
    <mergeCell ref="L45:N45"/>
    <mergeCell ref="F46:H46"/>
    <mergeCell ref="I46:K46"/>
    <mergeCell ref="L46:N46"/>
    <mergeCell ref="O46:Q46"/>
    <mergeCell ref="C112:E113"/>
    <mergeCell ref="F112:H113"/>
    <mergeCell ref="I112:K113"/>
    <mergeCell ref="L112:N113"/>
    <mergeCell ref="C99:E99"/>
    <mergeCell ref="F99:H99"/>
    <mergeCell ref="I99:K99"/>
    <mergeCell ref="L99:N99"/>
    <mergeCell ref="C111:E111"/>
    <mergeCell ref="F111:H111"/>
    <mergeCell ref="I111:K111"/>
    <mergeCell ref="L111:N111"/>
    <mergeCell ref="O111:Q111"/>
    <mergeCell ref="O112:Q113"/>
    <mergeCell ref="C61:E62"/>
    <mergeCell ref="F61:H62"/>
    <mergeCell ref="C60:E60"/>
    <mergeCell ref="F60:H60"/>
    <mergeCell ref="I60:K60"/>
    <mergeCell ref="L60:N60"/>
    <mergeCell ref="R146:S150"/>
    <mergeCell ref="F147:H147"/>
    <mergeCell ref="I147:K147"/>
    <mergeCell ref="L147:N147"/>
    <mergeCell ref="F148:H148"/>
    <mergeCell ref="I148:K148"/>
    <mergeCell ref="L148:N148"/>
    <mergeCell ref="O147:Q147"/>
    <mergeCell ref="O148:Q148"/>
    <mergeCell ref="O150:Q150"/>
    <mergeCell ref="R95:S99"/>
    <mergeCell ref="F96:H96"/>
    <mergeCell ref="I96:K96"/>
    <mergeCell ref="L96:N96"/>
    <mergeCell ref="F97:H97"/>
    <mergeCell ref="I97:K97"/>
    <mergeCell ref="L97:N97"/>
    <mergeCell ref="I61:K62"/>
    <mergeCell ref="L61:N62"/>
    <mergeCell ref="F95:H95"/>
    <mergeCell ref="R44:S48"/>
    <mergeCell ref="O162:Q162"/>
    <mergeCell ref="R197:S201"/>
    <mergeCell ref="F198:H198"/>
    <mergeCell ref="I198:K198"/>
    <mergeCell ref="L198:N198"/>
    <mergeCell ref="F199:H199"/>
    <mergeCell ref="I199:K199"/>
    <mergeCell ref="L199:N199"/>
    <mergeCell ref="F163:H164"/>
    <mergeCell ref="I163:K164"/>
    <mergeCell ref="L163:N164"/>
    <mergeCell ref="F197:H197"/>
    <mergeCell ref="I197:K197"/>
    <mergeCell ref="L197:N197"/>
    <mergeCell ref="O163:Q164"/>
    <mergeCell ref="O197:Q197"/>
    <mergeCell ref="O198:Q198"/>
    <mergeCell ref="I95:K95"/>
    <mergeCell ref="L95:N95"/>
    <mergeCell ref="F48:H48"/>
    <mergeCell ref="I48:K48"/>
    <mergeCell ref="O146:Q146"/>
    <mergeCell ref="O48:Q48"/>
    <mergeCell ref="C214:E215"/>
    <mergeCell ref="F214:H215"/>
    <mergeCell ref="I214:K215"/>
    <mergeCell ref="L214:N215"/>
    <mergeCell ref="F248:H248"/>
    <mergeCell ref="I248:K248"/>
    <mergeCell ref="L248:N248"/>
    <mergeCell ref="C201:E201"/>
    <mergeCell ref="F201:H201"/>
    <mergeCell ref="I201:K201"/>
    <mergeCell ref="L201:N201"/>
    <mergeCell ref="C213:E213"/>
    <mergeCell ref="F213:H213"/>
    <mergeCell ref="I213:K213"/>
    <mergeCell ref="L213:N213"/>
    <mergeCell ref="C264:E264"/>
    <mergeCell ref="F264:H264"/>
    <mergeCell ref="I264:K264"/>
    <mergeCell ref="L264:N264"/>
    <mergeCell ref="R248:S252"/>
    <mergeCell ref="F249:H249"/>
    <mergeCell ref="I249:K249"/>
    <mergeCell ref="L249:N249"/>
    <mergeCell ref="F250:H250"/>
    <mergeCell ref="I250:K250"/>
    <mergeCell ref="L250:N250"/>
    <mergeCell ref="O264:Q264"/>
    <mergeCell ref="A256:L257"/>
    <mergeCell ref="A258:L259"/>
    <mergeCell ref="C252:E252"/>
    <mergeCell ref="F252:H252"/>
    <mergeCell ref="I252:K252"/>
    <mergeCell ref="L252:N252"/>
    <mergeCell ref="R299:S303"/>
    <mergeCell ref="F300:H300"/>
    <mergeCell ref="I300:K300"/>
    <mergeCell ref="L300:N300"/>
    <mergeCell ref="F301:H301"/>
    <mergeCell ref="I301:K301"/>
    <mergeCell ref="L301:N301"/>
    <mergeCell ref="C265:E266"/>
    <mergeCell ref="F265:H266"/>
    <mergeCell ref="I265:K266"/>
    <mergeCell ref="L265:N266"/>
    <mergeCell ref="F299:H299"/>
    <mergeCell ref="I299:K299"/>
    <mergeCell ref="L299:N299"/>
    <mergeCell ref="O300:Q300"/>
    <mergeCell ref="O301:Q301"/>
    <mergeCell ref="O303:Q303"/>
    <mergeCell ref="O265:Q266"/>
    <mergeCell ref="O299:Q299"/>
    <mergeCell ref="C316:E317"/>
    <mergeCell ref="F316:H317"/>
    <mergeCell ref="I316:K317"/>
    <mergeCell ref="L316:N317"/>
    <mergeCell ref="F350:H350"/>
    <mergeCell ref="I350:K350"/>
    <mergeCell ref="L350:N350"/>
    <mergeCell ref="C303:E303"/>
    <mergeCell ref="F303:H303"/>
    <mergeCell ref="I303:K303"/>
    <mergeCell ref="L303:N303"/>
    <mergeCell ref="C315:E315"/>
    <mergeCell ref="F315:H315"/>
    <mergeCell ref="I315:K315"/>
    <mergeCell ref="L315:N315"/>
    <mergeCell ref="A307:L308"/>
    <mergeCell ref="A309:L310"/>
    <mergeCell ref="C354:E354"/>
    <mergeCell ref="F354:H354"/>
    <mergeCell ref="I354:K354"/>
    <mergeCell ref="L354:N354"/>
    <mergeCell ref="C366:E366"/>
    <mergeCell ref="F366:H366"/>
    <mergeCell ref="I366:K366"/>
    <mergeCell ref="L366:N366"/>
    <mergeCell ref="R350:S354"/>
    <mergeCell ref="F351:H351"/>
    <mergeCell ref="I351:K351"/>
    <mergeCell ref="L351:N351"/>
    <mergeCell ref="F352:H352"/>
    <mergeCell ref="I352:K352"/>
    <mergeCell ref="L352:N352"/>
    <mergeCell ref="O366:Q366"/>
    <mergeCell ref="R401:S405"/>
    <mergeCell ref="F402:H402"/>
    <mergeCell ref="I402:K402"/>
    <mergeCell ref="L402:N402"/>
    <mergeCell ref="F403:H403"/>
    <mergeCell ref="I403:K403"/>
    <mergeCell ref="L403:N403"/>
    <mergeCell ref="C367:E368"/>
    <mergeCell ref="F367:H368"/>
    <mergeCell ref="I367:K368"/>
    <mergeCell ref="L367:N368"/>
    <mergeCell ref="F401:H401"/>
    <mergeCell ref="I401:K401"/>
    <mergeCell ref="L401:N401"/>
    <mergeCell ref="O367:Q368"/>
    <mergeCell ref="O401:Q401"/>
    <mergeCell ref="O402:Q402"/>
    <mergeCell ref="O403:Q403"/>
    <mergeCell ref="O405:Q405"/>
    <mergeCell ref="C418:E419"/>
    <mergeCell ref="F418:H419"/>
    <mergeCell ref="I418:K419"/>
    <mergeCell ref="L418:N419"/>
    <mergeCell ref="F452:H452"/>
    <mergeCell ref="I452:K452"/>
    <mergeCell ref="L452:N452"/>
    <mergeCell ref="C405:E405"/>
    <mergeCell ref="F405:H405"/>
    <mergeCell ref="I405:K405"/>
    <mergeCell ref="L405:N405"/>
    <mergeCell ref="C417:E417"/>
    <mergeCell ref="F417:H417"/>
    <mergeCell ref="I417:K417"/>
    <mergeCell ref="L417:N417"/>
    <mergeCell ref="C456:E456"/>
    <mergeCell ref="F456:H456"/>
    <mergeCell ref="I456:K456"/>
    <mergeCell ref="L456:N456"/>
    <mergeCell ref="C468:E468"/>
    <mergeCell ref="F468:H468"/>
    <mergeCell ref="I468:K468"/>
    <mergeCell ref="L468:N468"/>
    <mergeCell ref="R452:S456"/>
    <mergeCell ref="F453:H453"/>
    <mergeCell ref="I453:K453"/>
    <mergeCell ref="L453:N453"/>
    <mergeCell ref="F454:H454"/>
    <mergeCell ref="I454:K454"/>
    <mergeCell ref="L454:N454"/>
    <mergeCell ref="A462:L463"/>
    <mergeCell ref="R503:S507"/>
    <mergeCell ref="F504:H504"/>
    <mergeCell ref="I504:K504"/>
    <mergeCell ref="L504:N504"/>
    <mergeCell ref="F505:H505"/>
    <mergeCell ref="I505:K505"/>
    <mergeCell ref="L505:N505"/>
    <mergeCell ref="C469:E470"/>
    <mergeCell ref="F469:H470"/>
    <mergeCell ref="I469:K470"/>
    <mergeCell ref="L469:N470"/>
    <mergeCell ref="F503:H503"/>
    <mergeCell ref="I503:K503"/>
    <mergeCell ref="L503:N503"/>
    <mergeCell ref="O504:Q504"/>
    <mergeCell ref="O505:Q505"/>
    <mergeCell ref="O507:Q507"/>
    <mergeCell ref="C520:E521"/>
    <mergeCell ref="F520:H521"/>
    <mergeCell ref="I520:K521"/>
    <mergeCell ref="L520:N521"/>
    <mergeCell ref="F554:H554"/>
    <mergeCell ref="I554:K554"/>
    <mergeCell ref="L554:N554"/>
    <mergeCell ref="C507:E507"/>
    <mergeCell ref="F507:H507"/>
    <mergeCell ref="I507:K507"/>
    <mergeCell ref="L507:N507"/>
    <mergeCell ref="C519:E519"/>
    <mergeCell ref="F519:H519"/>
    <mergeCell ref="I519:K519"/>
    <mergeCell ref="L519:N519"/>
    <mergeCell ref="A511:L512"/>
    <mergeCell ref="A513:L514"/>
    <mergeCell ref="C558:E558"/>
    <mergeCell ref="F558:H558"/>
    <mergeCell ref="I558:K558"/>
    <mergeCell ref="L558:N558"/>
    <mergeCell ref="C570:E570"/>
    <mergeCell ref="F570:H570"/>
    <mergeCell ref="I570:K570"/>
    <mergeCell ref="L570:N570"/>
    <mergeCell ref="R554:S558"/>
    <mergeCell ref="F555:H555"/>
    <mergeCell ref="I555:K555"/>
    <mergeCell ref="L555:N555"/>
    <mergeCell ref="F556:H556"/>
    <mergeCell ref="I556:K556"/>
    <mergeCell ref="L556:N556"/>
    <mergeCell ref="O570:Q570"/>
    <mergeCell ref="A562:L563"/>
    <mergeCell ref="A564:L565"/>
    <mergeCell ref="R605:S609"/>
    <mergeCell ref="F606:H606"/>
    <mergeCell ref="I606:K606"/>
    <mergeCell ref="L606:N606"/>
    <mergeCell ref="F607:H607"/>
    <mergeCell ref="I607:K607"/>
    <mergeCell ref="L607:N607"/>
    <mergeCell ref="C571:E572"/>
    <mergeCell ref="F571:H572"/>
    <mergeCell ref="I571:K572"/>
    <mergeCell ref="L571:N572"/>
    <mergeCell ref="F605:H605"/>
    <mergeCell ref="I605:K605"/>
    <mergeCell ref="L605:N605"/>
    <mergeCell ref="O571:Q572"/>
    <mergeCell ref="O605:Q605"/>
    <mergeCell ref="O606:Q606"/>
    <mergeCell ref="O607:Q607"/>
    <mergeCell ref="O609:Q609"/>
    <mergeCell ref="C622:E623"/>
    <mergeCell ref="F622:H623"/>
    <mergeCell ref="I622:K623"/>
    <mergeCell ref="L622:N623"/>
    <mergeCell ref="F656:H656"/>
    <mergeCell ref="I656:K656"/>
    <mergeCell ref="L656:N656"/>
    <mergeCell ref="C609:E609"/>
    <mergeCell ref="F609:H609"/>
    <mergeCell ref="I609:K609"/>
    <mergeCell ref="L609:N609"/>
    <mergeCell ref="C621:E621"/>
    <mergeCell ref="F621:H621"/>
    <mergeCell ref="I621:K621"/>
    <mergeCell ref="L621:N621"/>
    <mergeCell ref="A613:L614"/>
    <mergeCell ref="A615:L616"/>
    <mergeCell ref="C660:E660"/>
    <mergeCell ref="F660:H660"/>
    <mergeCell ref="I660:K660"/>
    <mergeCell ref="L660:N660"/>
    <mergeCell ref="C672:E672"/>
    <mergeCell ref="F672:H672"/>
    <mergeCell ref="I672:K672"/>
    <mergeCell ref="L672:N672"/>
    <mergeCell ref="R656:S660"/>
    <mergeCell ref="F657:H657"/>
    <mergeCell ref="I657:K657"/>
    <mergeCell ref="L657:N657"/>
    <mergeCell ref="F658:H658"/>
    <mergeCell ref="I658:K658"/>
    <mergeCell ref="L658:N658"/>
    <mergeCell ref="A664:L665"/>
    <mergeCell ref="A666:L667"/>
    <mergeCell ref="R707:S711"/>
    <mergeCell ref="F708:H708"/>
    <mergeCell ref="I708:K708"/>
    <mergeCell ref="L708:N708"/>
    <mergeCell ref="F709:H709"/>
    <mergeCell ref="I709:K709"/>
    <mergeCell ref="L709:N709"/>
    <mergeCell ref="C673:E674"/>
    <mergeCell ref="F673:H674"/>
    <mergeCell ref="I673:K674"/>
    <mergeCell ref="L673:N674"/>
    <mergeCell ref="F707:H707"/>
    <mergeCell ref="I707:K707"/>
    <mergeCell ref="L707:N707"/>
    <mergeCell ref="O708:Q708"/>
    <mergeCell ref="O709:Q709"/>
    <mergeCell ref="O711:Q711"/>
    <mergeCell ref="C724:E725"/>
    <mergeCell ref="F724:H725"/>
    <mergeCell ref="I724:K725"/>
    <mergeCell ref="L724:N725"/>
    <mergeCell ref="F758:H758"/>
    <mergeCell ref="I758:K758"/>
    <mergeCell ref="L758:N758"/>
    <mergeCell ref="C711:E711"/>
    <mergeCell ref="F711:H711"/>
    <mergeCell ref="I711:K711"/>
    <mergeCell ref="L711:N711"/>
    <mergeCell ref="C723:E723"/>
    <mergeCell ref="F723:H723"/>
    <mergeCell ref="I723:K723"/>
    <mergeCell ref="L723:N723"/>
    <mergeCell ref="A715:L716"/>
    <mergeCell ref="A717:L718"/>
    <mergeCell ref="C762:E762"/>
    <mergeCell ref="F762:H762"/>
    <mergeCell ref="I762:K762"/>
    <mergeCell ref="L762:N762"/>
    <mergeCell ref="C774:E774"/>
    <mergeCell ref="F774:H774"/>
    <mergeCell ref="I774:K774"/>
    <mergeCell ref="L774:N774"/>
    <mergeCell ref="R758:S762"/>
    <mergeCell ref="F759:H759"/>
    <mergeCell ref="I759:K759"/>
    <mergeCell ref="L759:N759"/>
    <mergeCell ref="F760:H760"/>
    <mergeCell ref="I760:K760"/>
    <mergeCell ref="L760:N760"/>
    <mergeCell ref="O774:Q774"/>
    <mergeCell ref="A766:L767"/>
    <mergeCell ref="A768:L769"/>
    <mergeCell ref="R809:S813"/>
    <mergeCell ref="F810:H810"/>
    <mergeCell ref="I810:K810"/>
    <mergeCell ref="L810:N810"/>
    <mergeCell ref="F811:H811"/>
    <mergeCell ref="I811:K811"/>
    <mergeCell ref="L811:N811"/>
    <mergeCell ref="C775:E776"/>
    <mergeCell ref="F775:H776"/>
    <mergeCell ref="I775:K776"/>
    <mergeCell ref="L775:N776"/>
    <mergeCell ref="F809:H809"/>
    <mergeCell ref="I809:K809"/>
    <mergeCell ref="L809:N809"/>
    <mergeCell ref="O775:Q776"/>
    <mergeCell ref="O809:Q809"/>
    <mergeCell ref="O810:Q810"/>
    <mergeCell ref="O811:Q811"/>
    <mergeCell ref="O813:Q813"/>
    <mergeCell ref="F813:H813"/>
    <mergeCell ref="I813:K813"/>
    <mergeCell ref="L813:N813"/>
    <mergeCell ref="C825:E825"/>
    <mergeCell ref="F825:H825"/>
    <mergeCell ref="I825:K825"/>
    <mergeCell ref="L825:N825"/>
    <mergeCell ref="A817:L818"/>
    <mergeCell ref="A819:L820"/>
    <mergeCell ref="R860:S864"/>
    <mergeCell ref="F861:H861"/>
    <mergeCell ref="I861:K861"/>
    <mergeCell ref="L861:N861"/>
    <mergeCell ref="F862:H862"/>
    <mergeCell ref="I862:K862"/>
    <mergeCell ref="L862:N862"/>
    <mergeCell ref="C864:E864"/>
    <mergeCell ref="F864:H864"/>
    <mergeCell ref="F860:H860"/>
    <mergeCell ref="I860:K860"/>
    <mergeCell ref="L860:N860"/>
    <mergeCell ref="R911:S915"/>
    <mergeCell ref="F912:H912"/>
    <mergeCell ref="I912:K912"/>
    <mergeCell ref="L912:N912"/>
    <mergeCell ref="F913:H913"/>
    <mergeCell ref="I913:K913"/>
    <mergeCell ref="L913:N913"/>
    <mergeCell ref="C877:E878"/>
    <mergeCell ref="F877:H878"/>
    <mergeCell ref="I877:K878"/>
    <mergeCell ref="L877:N878"/>
    <mergeCell ref="F911:H911"/>
    <mergeCell ref="I911:K911"/>
    <mergeCell ref="L911:N911"/>
    <mergeCell ref="O912:Q912"/>
    <mergeCell ref="O913:Q913"/>
    <mergeCell ref="O915:Q915"/>
    <mergeCell ref="R962:S966"/>
    <mergeCell ref="F963:H963"/>
    <mergeCell ref="I963:K963"/>
    <mergeCell ref="L963:N963"/>
    <mergeCell ref="F964:H964"/>
    <mergeCell ref="I964:K964"/>
    <mergeCell ref="L964:N964"/>
    <mergeCell ref="C928:E929"/>
    <mergeCell ref="F928:H929"/>
    <mergeCell ref="I928:K929"/>
    <mergeCell ref="L928:N929"/>
    <mergeCell ref="F962:H962"/>
    <mergeCell ref="I962:K962"/>
    <mergeCell ref="L962:N962"/>
    <mergeCell ref="F966:H966"/>
    <mergeCell ref="I966:K966"/>
    <mergeCell ref="L966:N966"/>
    <mergeCell ref="R1013:S1017"/>
    <mergeCell ref="F1014:H1014"/>
    <mergeCell ref="I1014:K1014"/>
    <mergeCell ref="L1014:N1014"/>
    <mergeCell ref="F1015:H1015"/>
    <mergeCell ref="I1015:K1015"/>
    <mergeCell ref="L1015:N1015"/>
    <mergeCell ref="F979:H980"/>
    <mergeCell ref="I979:K980"/>
    <mergeCell ref="L979:N980"/>
    <mergeCell ref="F1013:H1013"/>
    <mergeCell ref="I1013:K1013"/>
    <mergeCell ref="L1013:N1013"/>
    <mergeCell ref="F978:H978"/>
    <mergeCell ref="I978:K978"/>
    <mergeCell ref="O60:Q60"/>
    <mergeCell ref="O61:Q62"/>
    <mergeCell ref="O95:Q95"/>
    <mergeCell ref="O96:Q96"/>
    <mergeCell ref="O97:Q97"/>
    <mergeCell ref="O99:Q99"/>
    <mergeCell ref="C1017:E1017"/>
    <mergeCell ref="F1017:H1017"/>
    <mergeCell ref="I1017:K1017"/>
    <mergeCell ref="L1017:N1017"/>
    <mergeCell ref="C979:E980"/>
    <mergeCell ref="C966:E966"/>
    <mergeCell ref="C978:E978"/>
    <mergeCell ref="L978:N978"/>
    <mergeCell ref="C915:E915"/>
    <mergeCell ref="F915:H915"/>
    <mergeCell ref="I915:K915"/>
    <mergeCell ref="L915:N915"/>
    <mergeCell ref="C927:E927"/>
    <mergeCell ref="F927:H927"/>
    <mergeCell ref="I927:K927"/>
    <mergeCell ref="L927:N927"/>
    <mergeCell ref="O213:Q213"/>
    <mergeCell ref="O214:Q215"/>
    <mergeCell ref="O248:Q248"/>
    <mergeCell ref="O249:Q249"/>
    <mergeCell ref="O250:Q250"/>
    <mergeCell ref="O252:Q252"/>
    <mergeCell ref="O199:Q199"/>
    <mergeCell ref="O201:Q201"/>
    <mergeCell ref="O315:Q315"/>
    <mergeCell ref="O316:Q317"/>
    <mergeCell ref="O350:Q350"/>
    <mergeCell ref="O351:Q351"/>
    <mergeCell ref="O352:Q352"/>
    <mergeCell ref="O354:Q354"/>
    <mergeCell ref="O468:Q468"/>
    <mergeCell ref="O469:Q470"/>
    <mergeCell ref="O503:Q503"/>
    <mergeCell ref="O417:Q417"/>
    <mergeCell ref="O418:Q419"/>
    <mergeCell ref="O452:Q452"/>
    <mergeCell ref="O453:Q453"/>
    <mergeCell ref="O454:Q454"/>
    <mergeCell ref="O456:Q456"/>
    <mergeCell ref="O519:Q519"/>
    <mergeCell ref="O520:Q521"/>
    <mergeCell ref="O554:Q554"/>
    <mergeCell ref="O555:Q555"/>
    <mergeCell ref="O556:Q556"/>
    <mergeCell ref="O558:Q558"/>
    <mergeCell ref="O672:Q672"/>
    <mergeCell ref="O673:Q674"/>
    <mergeCell ref="O707:Q707"/>
    <mergeCell ref="O621:Q621"/>
    <mergeCell ref="O622:Q623"/>
    <mergeCell ref="O656:Q656"/>
    <mergeCell ref="O657:Q657"/>
    <mergeCell ref="O658:Q658"/>
    <mergeCell ref="O660:Q660"/>
    <mergeCell ref="O723:Q723"/>
    <mergeCell ref="O724:Q725"/>
    <mergeCell ref="O758:Q758"/>
    <mergeCell ref="O759:Q759"/>
    <mergeCell ref="O760:Q760"/>
    <mergeCell ref="O762:Q762"/>
    <mergeCell ref="O876:Q876"/>
    <mergeCell ref="O877:Q878"/>
    <mergeCell ref="O911:Q911"/>
    <mergeCell ref="O825:Q825"/>
    <mergeCell ref="O826:Q827"/>
    <mergeCell ref="O860:Q860"/>
    <mergeCell ref="O861:Q861"/>
    <mergeCell ref="O862:Q862"/>
    <mergeCell ref="O864:Q864"/>
    <mergeCell ref="O978:Q978"/>
    <mergeCell ref="O979:Q980"/>
    <mergeCell ref="O1013:Q1013"/>
    <mergeCell ref="O1014:Q1014"/>
    <mergeCell ref="O1015:Q1015"/>
    <mergeCell ref="O1017:Q1017"/>
    <mergeCell ref="O927:Q927"/>
    <mergeCell ref="O928:Q929"/>
    <mergeCell ref="O962:Q962"/>
    <mergeCell ref="O963:Q963"/>
    <mergeCell ref="O964:Q964"/>
    <mergeCell ref="O966:Q966"/>
    <mergeCell ref="A919:L920"/>
    <mergeCell ref="A921:L922"/>
    <mergeCell ref="A970:L971"/>
    <mergeCell ref="A972:L973"/>
    <mergeCell ref="A3:L4"/>
    <mergeCell ref="A1:L2"/>
    <mergeCell ref="A358:L359"/>
    <mergeCell ref="A360:L361"/>
    <mergeCell ref="A409:L410"/>
    <mergeCell ref="A411:L412"/>
    <mergeCell ref="A460:L461"/>
    <mergeCell ref="I864:K864"/>
    <mergeCell ref="L864:N864"/>
    <mergeCell ref="C876:E876"/>
    <mergeCell ref="F876:H876"/>
    <mergeCell ref="I876:K876"/>
    <mergeCell ref="L876:N876"/>
    <mergeCell ref="A868:L869"/>
    <mergeCell ref="A870:L871"/>
    <mergeCell ref="C826:E827"/>
    <mergeCell ref="F826:H827"/>
    <mergeCell ref="I826:K827"/>
    <mergeCell ref="L826:N827"/>
    <mergeCell ref="C813:E813"/>
  </mergeCells>
  <pageMargins left="0.82677165354330717" right="3.937007874015748E-2" top="0.35433070866141736" bottom="0.35433070866141736" header="0.11811023622047245" footer="0.11811023622047245"/>
  <pageSetup paperSize="9" orientation="portrait" r:id="rId1"/>
  <rowBreaks count="2" manualBreakCount="2">
    <brk id="867" max="16383" man="1"/>
    <brk id="91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030"/>
  <sheetViews>
    <sheetView topLeftCell="V1" zoomScaleNormal="100" workbookViewId="0">
      <selection activeCell="P987" sqref="P987"/>
    </sheetView>
  </sheetViews>
  <sheetFormatPr defaultRowHeight="15.75" customHeight="1" x14ac:dyDescent="0.35"/>
  <cols>
    <col min="1" max="1" width="5.08984375" style="1" customWidth="1"/>
    <col min="2" max="2" width="14.453125" customWidth="1"/>
    <col min="3" max="6" width="3.90625" customWidth="1"/>
    <col min="7" max="10" width="3.54296875" customWidth="1"/>
    <col min="11" max="13" width="3.453125" customWidth="1"/>
    <col min="14" max="14" width="3.08984375" customWidth="1"/>
    <col min="15" max="16" width="3.453125" customWidth="1"/>
    <col min="17" max="17" width="3.08984375" customWidth="1"/>
    <col min="18" max="18" width="9.08984375" style="4"/>
    <col min="20" max="20" width="9.453125" customWidth="1"/>
  </cols>
  <sheetData>
    <row r="1" spans="1:20" ht="15.75" customHeight="1" x14ac:dyDescent="0.35">
      <c r="B1" s="3" t="s">
        <v>60</v>
      </c>
    </row>
    <row r="2" spans="1:20" ht="15.75" customHeight="1" x14ac:dyDescent="0.35">
      <c r="B2" s="3">
        <f>Startliste!G3</f>
        <v>1</v>
      </c>
      <c r="S2" s="2"/>
      <c r="T2" s="2"/>
    </row>
    <row r="3" spans="1:20" ht="15.75" customHeight="1" x14ac:dyDescent="0.35">
      <c r="A3" s="22"/>
      <c r="B3" s="23"/>
      <c r="C3" s="99">
        <f>Startliste!C3</f>
        <v>1</v>
      </c>
      <c r="D3" s="99"/>
      <c r="E3" s="99"/>
      <c r="F3" s="99">
        <f>Startliste!C4</f>
        <v>2</v>
      </c>
      <c r="G3" s="99"/>
      <c r="H3" s="99"/>
      <c r="I3" s="99">
        <f>Startliste!C5</f>
        <v>3</v>
      </c>
      <c r="J3" s="99"/>
      <c r="K3" s="99"/>
      <c r="L3" s="99">
        <f>Startliste!C6</f>
        <v>4</v>
      </c>
      <c r="M3" s="99"/>
      <c r="N3" s="99"/>
      <c r="O3" s="99">
        <f>Startliste!C7</f>
        <v>5</v>
      </c>
      <c r="P3" s="99"/>
      <c r="Q3" s="99"/>
    </row>
    <row r="4" spans="1:20" ht="15.75" customHeight="1" x14ac:dyDescent="0.35">
      <c r="A4" s="22"/>
      <c r="B4" s="23"/>
      <c r="C4" s="107" t="str">
        <f>Startliste!D3</f>
        <v>John Bond Johansen</v>
      </c>
      <c r="D4" s="107"/>
      <c r="E4" s="107"/>
      <c r="F4" s="107" t="str">
        <f>Startliste!D4</f>
        <v>Eigil Frey</v>
      </c>
      <c r="G4" s="107"/>
      <c r="H4" s="107"/>
      <c r="I4" s="107" t="str">
        <f>Startliste!D5</f>
        <v>Kim Glóin Thorøe</v>
      </c>
      <c r="J4" s="107"/>
      <c r="K4" s="107"/>
      <c r="L4" s="107" t="str">
        <f>Startliste!D6</f>
        <v>Thomas Anker</v>
      </c>
      <c r="M4" s="107"/>
      <c r="N4" s="107"/>
      <c r="O4" s="107" t="str">
        <f>Startliste!D7</f>
        <v>Klaus Erik Jensen</v>
      </c>
      <c r="P4" s="107"/>
      <c r="Q4" s="107"/>
    </row>
    <row r="5" spans="1:20" s="2" customFormat="1" ht="15.75" customHeight="1" x14ac:dyDescent="0.35">
      <c r="A5" s="85" t="s">
        <v>61</v>
      </c>
      <c r="B5" s="24" t="s">
        <v>62</v>
      </c>
      <c r="C5" s="107"/>
      <c r="D5" s="107"/>
      <c r="E5" s="107"/>
      <c r="F5" s="107"/>
      <c r="G5" s="107"/>
      <c r="H5" s="107"/>
      <c r="I5" s="107"/>
      <c r="J5" s="107"/>
      <c r="K5" s="107"/>
      <c r="L5" s="107"/>
      <c r="M5" s="107"/>
      <c r="N5" s="107"/>
      <c r="O5" s="107"/>
      <c r="P5" s="107"/>
      <c r="Q5" s="107"/>
      <c r="R5" s="5"/>
    </row>
    <row r="6" spans="1:20" ht="15.75" customHeight="1" x14ac:dyDescent="0.35">
      <c r="A6" s="25">
        <v>1</v>
      </c>
      <c r="B6" s="26" t="str">
        <f>VLOOKUP(A6,Banen!A$2:B$50,2)</f>
        <v>Muflon</v>
      </c>
      <c r="C6" s="59">
        <v>5</v>
      </c>
      <c r="D6" s="59">
        <v>3</v>
      </c>
      <c r="E6" s="59">
        <v>-1</v>
      </c>
      <c r="F6" s="60">
        <v>5</v>
      </c>
      <c r="G6" s="60">
        <v>3</v>
      </c>
      <c r="H6" s="60">
        <v>-1</v>
      </c>
      <c r="I6" s="61">
        <v>5</v>
      </c>
      <c r="J6" s="61">
        <v>3</v>
      </c>
      <c r="K6" s="61">
        <v>-1</v>
      </c>
      <c r="L6" s="62">
        <v>5</v>
      </c>
      <c r="M6" s="62">
        <v>3</v>
      </c>
      <c r="N6" s="62">
        <v>-1</v>
      </c>
      <c r="O6" s="63">
        <v>5</v>
      </c>
      <c r="P6" s="63">
        <v>3</v>
      </c>
      <c r="Q6" s="63">
        <v>-1</v>
      </c>
    </row>
    <row r="7" spans="1:20" ht="15.75" customHeight="1" x14ac:dyDescent="0.35">
      <c r="A7" s="25">
        <f>A6+1</f>
        <v>2</v>
      </c>
      <c r="B7" s="52" t="str">
        <f>VLOOKUP(A7,Banen!A$2:B$50,2)</f>
        <v>Kok</v>
      </c>
      <c r="C7" s="53">
        <v>5</v>
      </c>
      <c r="D7" s="54">
        <v>3</v>
      </c>
      <c r="E7" s="54">
        <v>-1</v>
      </c>
      <c r="F7" s="55">
        <v>5</v>
      </c>
      <c r="G7" s="55">
        <v>3</v>
      </c>
      <c r="H7" s="55">
        <v>-1</v>
      </c>
      <c r="I7" s="56">
        <v>5</v>
      </c>
      <c r="J7" s="56">
        <v>3</v>
      </c>
      <c r="K7" s="56">
        <v>-1</v>
      </c>
      <c r="L7" s="57">
        <v>5</v>
      </c>
      <c r="M7" s="57">
        <v>3</v>
      </c>
      <c r="N7" s="57">
        <v>-1</v>
      </c>
      <c r="O7" s="58">
        <v>5</v>
      </c>
      <c r="P7" s="58">
        <v>3</v>
      </c>
      <c r="Q7" s="58">
        <v>-1</v>
      </c>
    </row>
    <row r="8" spans="1:20" ht="15.75" customHeight="1" x14ac:dyDescent="0.35">
      <c r="A8" s="25">
        <f t="shared" ref="A8:A45" si="0">A7+1</f>
        <v>3</v>
      </c>
      <c r="B8" s="26" t="str">
        <f>VLOOKUP(A8,Banen!A$2:B$50,2)</f>
        <v>Jærv</v>
      </c>
      <c r="C8" s="41">
        <v>5</v>
      </c>
      <c r="D8" s="42">
        <v>3</v>
      </c>
      <c r="E8" s="42">
        <v>-1</v>
      </c>
      <c r="F8" s="43">
        <v>5</v>
      </c>
      <c r="G8" s="43">
        <v>3</v>
      </c>
      <c r="H8" s="43">
        <v>-1</v>
      </c>
      <c r="I8" s="44">
        <v>5</v>
      </c>
      <c r="J8" s="44">
        <v>3</v>
      </c>
      <c r="K8" s="44">
        <v>-1</v>
      </c>
      <c r="L8" s="45">
        <v>5</v>
      </c>
      <c r="M8" s="45">
        <v>3</v>
      </c>
      <c r="N8" s="45">
        <v>-1</v>
      </c>
      <c r="O8" s="46">
        <v>5</v>
      </c>
      <c r="P8" s="46">
        <v>3</v>
      </c>
      <c r="Q8" s="46">
        <v>-1</v>
      </c>
    </row>
    <row r="9" spans="1:20" ht="15.75" customHeight="1" x14ac:dyDescent="0.35">
      <c r="A9" s="25">
        <f t="shared" si="0"/>
        <v>4</v>
      </c>
      <c r="B9" s="26" t="str">
        <f>VLOOKUP(A9,Banen!A$2:B$50,2)</f>
        <v>Mårhund</v>
      </c>
      <c r="C9" s="41">
        <v>5</v>
      </c>
      <c r="D9" s="42">
        <v>3</v>
      </c>
      <c r="E9" s="42">
        <v>-1</v>
      </c>
      <c r="F9" s="43">
        <v>5</v>
      </c>
      <c r="G9" s="43">
        <v>3</v>
      </c>
      <c r="H9" s="43">
        <v>-1</v>
      </c>
      <c r="I9" s="44">
        <v>5</v>
      </c>
      <c r="J9" s="44">
        <v>3</v>
      </c>
      <c r="K9" s="44">
        <v>-1</v>
      </c>
      <c r="L9" s="45">
        <v>5</v>
      </c>
      <c r="M9" s="45">
        <v>3</v>
      </c>
      <c r="N9" s="45">
        <v>-1</v>
      </c>
      <c r="O9" s="46">
        <v>5</v>
      </c>
      <c r="P9" s="46">
        <v>3</v>
      </c>
      <c r="Q9" s="46">
        <v>-1</v>
      </c>
    </row>
    <row r="10" spans="1:20" ht="15.75" customHeight="1" x14ac:dyDescent="0.35">
      <c r="A10" s="25">
        <f t="shared" si="0"/>
        <v>5</v>
      </c>
      <c r="B10" s="26" t="str">
        <f>VLOOKUP(A10,Banen!A$2:B$50,2)</f>
        <v>Bæver</v>
      </c>
      <c r="C10" s="41">
        <v>5</v>
      </c>
      <c r="D10" s="42">
        <v>3</v>
      </c>
      <c r="E10" s="42">
        <v>-1</v>
      </c>
      <c r="F10" s="43">
        <v>5</v>
      </c>
      <c r="G10" s="43">
        <v>3</v>
      </c>
      <c r="H10" s="43">
        <v>-1</v>
      </c>
      <c r="I10" s="44">
        <v>5</v>
      </c>
      <c r="J10" s="44">
        <v>3</v>
      </c>
      <c r="K10" s="44">
        <v>-1</v>
      </c>
      <c r="L10" s="45">
        <v>5</v>
      </c>
      <c r="M10" s="45">
        <v>3</v>
      </c>
      <c r="N10" s="45">
        <v>-1</v>
      </c>
      <c r="O10" s="46">
        <v>5</v>
      </c>
      <c r="P10" s="46">
        <v>3</v>
      </c>
      <c r="Q10" s="46">
        <v>-1</v>
      </c>
    </row>
    <row r="11" spans="1:20" s="4" customFormat="1" ht="15.75" customHeight="1" x14ac:dyDescent="0.35">
      <c r="A11" s="25">
        <f t="shared" si="0"/>
        <v>6</v>
      </c>
      <c r="B11" s="26" t="str">
        <f>VLOOKUP(A11,Banen!A$2:B$50,2)</f>
        <v>Buk</v>
      </c>
      <c r="C11" s="41">
        <v>5</v>
      </c>
      <c r="D11" s="42">
        <v>3</v>
      </c>
      <c r="E11" s="42">
        <v>-1</v>
      </c>
      <c r="F11" s="43">
        <v>5</v>
      </c>
      <c r="G11" s="43">
        <v>3</v>
      </c>
      <c r="H11" s="43">
        <v>-1</v>
      </c>
      <c r="I11" s="44">
        <v>5</v>
      </c>
      <c r="J11" s="44">
        <v>3</v>
      </c>
      <c r="K11" s="44">
        <v>-1</v>
      </c>
      <c r="L11" s="45">
        <v>5</v>
      </c>
      <c r="M11" s="45">
        <v>3</v>
      </c>
      <c r="N11" s="45">
        <v>-1</v>
      </c>
      <c r="O11" s="46">
        <v>5</v>
      </c>
      <c r="P11" s="46">
        <v>3</v>
      </c>
      <c r="Q11" s="46">
        <v>-1</v>
      </c>
      <c r="S11"/>
      <c r="T11"/>
    </row>
    <row r="12" spans="1:20" s="4" customFormat="1" ht="15.75" customHeight="1" x14ac:dyDescent="0.35">
      <c r="A12" s="25">
        <f t="shared" si="0"/>
        <v>7</v>
      </c>
      <c r="B12" s="26" t="str">
        <f>VLOOKUP(A12,Banen!A$2:B$50,2)</f>
        <v>Gimse</v>
      </c>
      <c r="C12" s="41">
        <v>5</v>
      </c>
      <c r="D12" s="42">
        <v>3</v>
      </c>
      <c r="E12" s="42">
        <v>-1</v>
      </c>
      <c r="F12" s="43">
        <v>5</v>
      </c>
      <c r="G12" s="43">
        <v>3</v>
      </c>
      <c r="H12" s="43">
        <v>-1</v>
      </c>
      <c r="I12" s="44">
        <v>5</v>
      </c>
      <c r="J12" s="44">
        <v>3</v>
      </c>
      <c r="K12" s="44">
        <v>-1</v>
      </c>
      <c r="L12" s="45">
        <v>5</v>
      </c>
      <c r="M12" s="45">
        <v>3</v>
      </c>
      <c r="N12" s="45">
        <v>-1</v>
      </c>
      <c r="O12" s="46">
        <v>5</v>
      </c>
      <c r="P12" s="46">
        <v>3</v>
      </c>
      <c r="Q12" s="46">
        <v>-1</v>
      </c>
      <c r="S12"/>
      <c r="T12"/>
    </row>
    <row r="13" spans="1:20" s="4" customFormat="1" ht="15.75" customHeight="1" x14ac:dyDescent="0.35">
      <c r="A13" s="25">
        <f t="shared" si="0"/>
        <v>8</v>
      </c>
      <c r="B13" s="26" t="str">
        <f>VLOOKUP(A13,Banen!A$2:B$50,2)</f>
        <v>Ræv</v>
      </c>
      <c r="C13" s="41">
        <v>5</v>
      </c>
      <c r="D13" s="42">
        <v>3</v>
      </c>
      <c r="E13" s="42">
        <v>-1</v>
      </c>
      <c r="F13" s="43">
        <v>5</v>
      </c>
      <c r="G13" s="43">
        <v>3</v>
      </c>
      <c r="H13" s="43">
        <v>-1</v>
      </c>
      <c r="I13" s="44">
        <v>5</v>
      </c>
      <c r="J13" s="44">
        <v>3</v>
      </c>
      <c r="K13" s="44">
        <v>-1</v>
      </c>
      <c r="L13" s="45">
        <v>5</v>
      </c>
      <c r="M13" s="45">
        <v>3</v>
      </c>
      <c r="N13" s="45">
        <v>-1</v>
      </c>
      <c r="O13" s="46">
        <v>5</v>
      </c>
      <c r="P13" s="46">
        <v>3</v>
      </c>
      <c r="Q13" s="46">
        <v>-1</v>
      </c>
      <c r="S13"/>
      <c r="T13"/>
    </row>
    <row r="14" spans="1:20" s="4" customFormat="1" ht="15.75" customHeight="1" x14ac:dyDescent="0.35">
      <c r="A14" s="25">
        <f t="shared" si="0"/>
        <v>9</v>
      </c>
      <c r="B14" s="26" t="str">
        <f>VLOOKUP(A14,Banen!A$2:B$50,2)</f>
        <v>Tjur</v>
      </c>
      <c r="C14" s="41">
        <v>5</v>
      </c>
      <c r="D14" s="42">
        <v>3</v>
      </c>
      <c r="E14" s="42">
        <v>-1</v>
      </c>
      <c r="F14" s="43">
        <v>5</v>
      </c>
      <c r="G14" s="43">
        <v>3</v>
      </c>
      <c r="H14" s="43">
        <v>-1</v>
      </c>
      <c r="I14" s="44">
        <v>5</v>
      </c>
      <c r="J14" s="44">
        <v>3</v>
      </c>
      <c r="K14" s="44">
        <v>-1</v>
      </c>
      <c r="L14" s="45">
        <v>5</v>
      </c>
      <c r="M14" s="45">
        <v>3</v>
      </c>
      <c r="N14" s="45">
        <v>-1</v>
      </c>
      <c r="O14" s="46">
        <v>5</v>
      </c>
      <c r="P14" s="46">
        <v>3</v>
      </c>
      <c r="Q14" s="46">
        <v>-1</v>
      </c>
      <c r="S14"/>
      <c r="T14"/>
    </row>
    <row r="15" spans="1:20" s="4" customFormat="1" ht="15.75" customHeight="1" x14ac:dyDescent="0.35">
      <c r="A15" s="25">
        <f t="shared" si="0"/>
        <v>10</v>
      </c>
      <c r="B15" s="26" t="str">
        <f>VLOOKUP(A15,Banen!A$2:B$50,2)</f>
        <v>Vaskebjørn</v>
      </c>
      <c r="C15" s="41">
        <v>5</v>
      </c>
      <c r="D15" s="42">
        <v>3</v>
      </c>
      <c r="E15" s="42">
        <v>-1</v>
      </c>
      <c r="F15" s="43">
        <v>5</v>
      </c>
      <c r="G15" s="43">
        <v>3</v>
      </c>
      <c r="H15" s="43">
        <v>-1</v>
      </c>
      <c r="I15" s="44">
        <v>5</v>
      </c>
      <c r="J15" s="44">
        <v>3</v>
      </c>
      <c r="K15" s="44">
        <v>-1</v>
      </c>
      <c r="L15" s="45">
        <v>5</v>
      </c>
      <c r="M15" s="45">
        <v>3</v>
      </c>
      <c r="N15" s="45">
        <v>-1</v>
      </c>
      <c r="O15" s="46">
        <v>5</v>
      </c>
      <c r="P15" s="46">
        <v>3</v>
      </c>
      <c r="Q15" s="46">
        <v>-1</v>
      </c>
      <c r="S15"/>
      <c r="T15"/>
    </row>
    <row r="16" spans="1:20" s="4" customFormat="1" ht="15.75" customHeight="1" x14ac:dyDescent="0.35">
      <c r="A16" s="25">
        <f t="shared" si="0"/>
        <v>11</v>
      </c>
      <c r="B16" s="26" t="str">
        <f>VLOOKUP(A16,Banen!A$2:B$50,2)</f>
        <v>Kronhjort</v>
      </c>
      <c r="C16" s="41">
        <v>5</v>
      </c>
      <c r="D16" s="42">
        <v>3</v>
      </c>
      <c r="E16" s="42">
        <v>-1</v>
      </c>
      <c r="F16" s="43">
        <v>5</v>
      </c>
      <c r="G16" s="43">
        <v>3</v>
      </c>
      <c r="H16" s="43">
        <v>-1</v>
      </c>
      <c r="I16" s="44">
        <v>5</v>
      </c>
      <c r="J16" s="44">
        <v>3</v>
      </c>
      <c r="K16" s="44">
        <v>-1</v>
      </c>
      <c r="L16" s="45">
        <v>5</v>
      </c>
      <c r="M16" s="45">
        <v>3</v>
      </c>
      <c r="N16" s="45">
        <v>-1</v>
      </c>
      <c r="O16" s="46">
        <v>5</v>
      </c>
      <c r="P16" s="46">
        <v>3</v>
      </c>
      <c r="Q16" s="46">
        <v>-1</v>
      </c>
      <c r="S16"/>
      <c r="T16"/>
    </row>
    <row r="17" spans="1:20" s="4" customFormat="1" ht="15.75" customHeight="1" x14ac:dyDescent="0.35">
      <c r="A17" s="25">
        <f t="shared" si="0"/>
        <v>12</v>
      </c>
      <c r="B17" s="26" t="str">
        <f>VLOOKUP(A17,Banen!A$2:B$50,2)</f>
        <v>Dåhjort</v>
      </c>
      <c r="C17" s="41">
        <v>5</v>
      </c>
      <c r="D17" s="42">
        <v>3</v>
      </c>
      <c r="E17" s="42">
        <v>-1</v>
      </c>
      <c r="F17" s="43">
        <v>5</v>
      </c>
      <c r="G17" s="43">
        <v>3</v>
      </c>
      <c r="H17" s="43">
        <v>-1</v>
      </c>
      <c r="I17" s="44">
        <v>5</v>
      </c>
      <c r="J17" s="44">
        <v>3</v>
      </c>
      <c r="K17" s="44">
        <v>-1</v>
      </c>
      <c r="L17" s="45">
        <v>5</v>
      </c>
      <c r="M17" s="45">
        <v>3</v>
      </c>
      <c r="N17" s="45">
        <v>-1</v>
      </c>
      <c r="O17" s="46">
        <v>5</v>
      </c>
      <c r="P17" s="46">
        <v>3</v>
      </c>
      <c r="Q17" s="46">
        <v>-1</v>
      </c>
      <c r="S17"/>
      <c r="T17"/>
    </row>
    <row r="18" spans="1:20" s="4" customFormat="1" ht="15.75" customHeight="1" x14ac:dyDescent="0.35">
      <c r="A18" s="25">
        <f t="shared" si="0"/>
        <v>13</v>
      </c>
      <c r="B18" s="26" t="str">
        <f>VLOOKUP(A18,Banen!A$2:B$50,2)</f>
        <v>Stenbuk Brun</v>
      </c>
      <c r="C18" s="41">
        <v>5</v>
      </c>
      <c r="D18" s="42">
        <v>3</v>
      </c>
      <c r="E18" s="42">
        <v>-1</v>
      </c>
      <c r="F18" s="43">
        <v>5</v>
      </c>
      <c r="G18" s="43">
        <v>3</v>
      </c>
      <c r="H18" s="43">
        <v>-1</v>
      </c>
      <c r="I18" s="44">
        <v>5</v>
      </c>
      <c r="J18" s="44">
        <v>3</v>
      </c>
      <c r="K18" s="44">
        <v>-1</v>
      </c>
      <c r="L18" s="45">
        <v>5</v>
      </c>
      <c r="M18" s="45">
        <v>3</v>
      </c>
      <c r="N18" s="45">
        <v>-1</v>
      </c>
      <c r="O18" s="46">
        <v>5</v>
      </c>
      <c r="P18" s="46">
        <v>3</v>
      </c>
      <c r="Q18" s="46">
        <v>-1</v>
      </c>
      <c r="S18"/>
      <c r="T18"/>
    </row>
    <row r="19" spans="1:20" s="4" customFormat="1" ht="15.75" customHeight="1" x14ac:dyDescent="0.35">
      <c r="A19" s="25">
        <f t="shared" si="0"/>
        <v>14</v>
      </c>
      <c r="B19" s="26" t="str">
        <f>VLOOKUP(A19,Banen!A$2:B$50,2)</f>
        <v>And</v>
      </c>
      <c r="C19" s="41">
        <v>5</v>
      </c>
      <c r="D19" s="42">
        <v>3</v>
      </c>
      <c r="E19" s="42">
        <v>-1</v>
      </c>
      <c r="F19" s="43">
        <v>5</v>
      </c>
      <c r="G19" s="43">
        <v>3</v>
      </c>
      <c r="H19" s="43">
        <v>-1</v>
      </c>
      <c r="I19" s="44">
        <v>5</v>
      </c>
      <c r="J19" s="44">
        <v>3</v>
      </c>
      <c r="K19" s="44">
        <v>-1</v>
      </c>
      <c r="L19" s="45">
        <v>5</v>
      </c>
      <c r="M19" s="45">
        <v>3</v>
      </c>
      <c r="N19" s="45">
        <v>-1</v>
      </c>
      <c r="O19" s="46">
        <v>5</v>
      </c>
      <c r="P19" s="46">
        <v>3</v>
      </c>
      <c r="Q19" s="46">
        <v>-1</v>
      </c>
      <c r="S19"/>
      <c r="T19"/>
    </row>
    <row r="20" spans="1:20" s="4" customFormat="1" ht="15.75" customHeight="1" x14ac:dyDescent="0.35">
      <c r="A20" s="25">
        <f t="shared" si="0"/>
        <v>15</v>
      </c>
      <c r="B20" s="26" t="str">
        <f>VLOOKUP(A20,Banen!A$2:B$50,2)</f>
        <v>Kalkun</v>
      </c>
      <c r="C20" s="41">
        <v>5</v>
      </c>
      <c r="D20" s="42">
        <v>3</v>
      </c>
      <c r="E20" s="42">
        <v>-1</v>
      </c>
      <c r="F20" s="43">
        <v>5</v>
      </c>
      <c r="G20" s="43">
        <v>3</v>
      </c>
      <c r="H20" s="43">
        <v>-1</v>
      </c>
      <c r="I20" s="44">
        <v>5</v>
      </c>
      <c r="J20" s="44">
        <v>3</v>
      </c>
      <c r="K20" s="44">
        <v>-1</v>
      </c>
      <c r="L20" s="45">
        <v>5</v>
      </c>
      <c r="M20" s="45">
        <v>3</v>
      </c>
      <c r="N20" s="45">
        <v>-1</v>
      </c>
      <c r="O20" s="46">
        <v>5</v>
      </c>
      <c r="P20" s="46">
        <v>3</v>
      </c>
      <c r="Q20" s="46">
        <v>-1</v>
      </c>
      <c r="S20"/>
      <c r="T20"/>
    </row>
    <row r="21" spans="1:20" s="4" customFormat="1" ht="15.75" customHeight="1" x14ac:dyDescent="0.35">
      <c r="A21" s="25">
        <f t="shared" si="0"/>
        <v>16</v>
      </c>
      <c r="B21" s="26" t="str">
        <f>VLOOKUP(A21,Banen!A$2:B$50,2)</f>
        <v>Orne</v>
      </c>
      <c r="C21" s="41">
        <v>5</v>
      </c>
      <c r="D21" s="42">
        <v>3</v>
      </c>
      <c r="E21" s="42">
        <v>-1</v>
      </c>
      <c r="F21" s="43">
        <v>5</v>
      </c>
      <c r="G21" s="43">
        <v>3</v>
      </c>
      <c r="H21" s="43">
        <v>-1</v>
      </c>
      <c r="I21" s="44">
        <v>5</v>
      </c>
      <c r="J21" s="44">
        <v>3</v>
      </c>
      <c r="K21" s="44">
        <v>-1</v>
      </c>
      <c r="L21" s="45">
        <v>5</v>
      </c>
      <c r="M21" s="45">
        <v>3</v>
      </c>
      <c r="N21" s="45">
        <v>-1</v>
      </c>
      <c r="O21" s="46">
        <v>5</v>
      </c>
      <c r="P21" s="46">
        <v>3</v>
      </c>
      <c r="Q21" s="46">
        <v>-1</v>
      </c>
      <c r="S21"/>
      <c r="T21"/>
    </row>
    <row r="22" spans="1:20" s="4" customFormat="1" ht="15.75" customHeight="1" x14ac:dyDescent="0.35">
      <c r="A22" s="25">
        <f t="shared" si="0"/>
        <v>17</v>
      </c>
      <c r="B22" s="26" t="str">
        <f>VLOOKUP(A22,Banen!A$2:B$50,2)</f>
        <v>Gås</v>
      </c>
      <c r="C22" s="41">
        <v>5</v>
      </c>
      <c r="D22" s="42">
        <v>3</v>
      </c>
      <c r="E22" s="42">
        <v>-1</v>
      </c>
      <c r="F22" s="43">
        <v>5</v>
      </c>
      <c r="G22" s="43">
        <v>3</v>
      </c>
      <c r="H22" s="43">
        <v>-1</v>
      </c>
      <c r="I22" s="44">
        <v>5</v>
      </c>
      <c r="J22" s="44">
        <v>3</v>
      </c>
      <c r="K22" s="44">
        <v>-1</v>
      </c>
      <c r="L22" s="45">
        <v>5</v>
      </c>
      <c r="M22" s="45">
        <v>3</v>
      </c>
      <c r="N22" s="45">
        <v>-1</v>
      </c>
      <c r="O22" s="46">
        <v>5</v>
      </c>
      <c r="P22" s="46">
        <v>3</v>
      </c>
      <c r="Q22" s="46">
        <v>-1</v>
      </c>
      <c r="S22"/>
      <c r="T22"/>
    </row>
    <row r="23" spans="1:20" s="4" customFormat="1" ht="15.75" customHeight="1" x14ac:dyDescent="0.35">
      <c r="A23" s="25">
        <f t="shared" si="0"/>
        <v>18</v>
      </c>
      <c r="B23" s="26" t="str">
        <f>VLOOKUP(A23,Banen!A$2:B$50,2)</f>
        <v>Stenbuk Hvid</v>
      </c>
      <c r="C23" s="41">
        <v>5</v>
      </c>
      <c r="D23" s="42">
        <v>3</v>
      </c>
      <c r="E23" s="42">
        <v>-1</v>
      </c>
      <c r="F23" s="43">
        <v>5</v>
      </c>
      <c r="G23" s="43">
        <v>3</v>
      </c>
      <c r="H23" s="43">
        <v>-1</v>
      </c>
      <c r="I23" s="44">
        <v>5</v>
      </c>
      <c r="J23" s="44">
        <v>3</v>
      </c>
      <c r="K23" s="44">
        <v>-1</v>
      </c>
      <c r="L23" s="45">
        <v>5</v>
      </c>
      <c r="M23" s="45">
        <v>3</v>
      </c>
      <c r="N23" s="45">
        <v>-1</v>
      </c>
      <c r="O23" s="46">
        <v>5</v>
      </c>
      <c r="P23" s="46">
        <v>3</v>
      </c>
      <c r="Q23" s="46">
        <v>-1</v>
      </c>
      <c r="S23"/>
      <c r="T23"/>
    </row>
    <row r="24" spans="1:20" s="4" customFormat="1" ht="15.75" customHeight="1" x14ac:dyDescent="0.35">
      <c r="A24" s="25">
        <f t="shared" si="0"/>
        <v>19</v>
      </c>
      <c r="B24" s="26" t="str">
        <f>VLOOKUP(A24,Banen!A$2:B$50,2)</f>
        <v>Muflon</v>
      </c>
      <c r="C24" s="41">
        <v>5</v>
      </c>
      <c r="D24" s="42">
        <v>3</v>
      </c>
      <c r="E24" s="42">
        <v>-1</v>
      </c>
      <c r="F24" s="43">
        <v>5</v>
      </c>
      <c r="G24" s="43">
        <v>3</v>
      </c>
      <c r="H24" s="43">
        <v>-1</v>
      </c>
      <c r="I24" s="44">
        <v>5</v>
      </c>
      <c r="J24" s="44">
        <v>3</v>
      </c>
      <c r="K24" s="44">
        <v>-1</v>
      </c>
      <c r="L24" s="45">
        <v>5</v>
      </c>
      <c r="M24" s="45">
        <v>3</v>
      </c>
      <c r="N24" s="45">
        <v>-1</v>
      </c>
      <c r="O24" s="46">
        <v>5</v>
      </c>
      <c r="P24" s="46">
        <v>3</v>
      </c>
      <c r="Q24" s="46">
        <v>-1</v>
      </c>
      <c r="S24"/>
      <c r="T24"/>
    </row>
    <row r="25" spans="1:20" s="4" customFormat="1" ht="15.75" customHeight="1" x14ac:dyDescent="0.35">
      <c r="A25" s="25">
        <f t="shared" si="0"/>
        <v>20</v>
      </c>
      <c r="B25" s="26" t="str">
        <f>VLOOKUP(A25,Banen!A$2:B$50,2)</f>
        <v>Rensdyr</v>
      </c>
      <c r="C25" s="41">
        <v>5</v>
      </c>
      <c r="D25" s="42">
        <v>3</v>
      </c>
      <c r="E25" s="42">
        <v>-1</v>
      </c>
      <c r="F25" s="43">
        <v>5</v>
      </c>
      <c r="G25" s="43">
        <v>3</v>
      </c>
      <c r="H25" s="43">
        <v>-1</v>
      </c>
      <c r="I25" s="44">
        <v>5</v>
      </c>
      <c r="J25" s="44">
        <v>3</v>
      </c>
      <c r="K25" s="44">
        <v>-1</v>
      </c>
      <c r="L25" s="45">
        <v>5</v>
      </c>
      <c r="M25" s="45">
        <v>3</v>
      </c>
      <c r="N25" s="45">
        <v>-1</v>
      </c>
      <c r="O25" s="46">
        <v>5</v>
      </c>
      <c r="P25" s="46">
        <v>3</v>
      </c>
      <c r="Q25" s="46">
        <v>-1</v>
      </c>
      <c r="S25"/>
      <c r="T25"/>
    </row>
    <row r="26" spans="1:20" s="4" customFormat="1" ht="15.75" customHeight="1" x14ac:dyDescent="0.35">
      <c r="A26" s="25">
        <f t="shared" si="0"/>
        <v>21</v>
      </c>
      <c r="B26" s="26" t="str">
        <f>VLOOKUP(A26,Banen!A$2:B$50,2)</f>
        <v>Kok</v>
      </c>
      <c r="C26" s="41">
        <v>5</v>
      </c>
      <c r="D26" s="42">
        <v>3</v>
      </c>
      <c r="E26" s="42">
        <v>-1</v>
      </c>
      <c r="F26" s="43">
        <v>5</v>
      </c>
      <c r="G26" s="43">
        <v>3</v>
      </c>
      <c r="H26" s="43">
        <v>-1</v>
      </c>
      <c r="I26" s="44">
        <v>5</v>
      </c>
      <c r="J26" s="44">
        <v>3</v>
      </c>
      <c r="K26" s="44">
        <v>-1</v>
      </c>
      <c r="L26" s="45">
        <v>5</v>
      </c>
      <c r="M26" s="45">
        <v>3</v>
      </c>
      <c r="N26" s="45">
        <v>-1</v>
      </c>
      <c r="O26" s="46">
        <v>5</v>
      </c>
      <c r="P26" s="46">
        <v>3</v>
      </c>
      <c r="Q26" s="46">
        <v>-1</v>
      </c>
      <c r="S26"/>
      <c r="T26"/>
    </row>
    <row r="27" spans="1:20" ht="15.75" customHeight="1" x14ac:dyDescent="0.35">
      <c r="A27" s="25">
        <f t="shared" si="0"/>
        <v>22</v>
      </c>
      <c r="B27" s="26" t="str">
        <f>VLOOKUP(A27,Banen!A$2:B$50,2)</f>
        <v>Bæver</v>
      </c>
      <c r="C27" s="41">
        <v>5</v>
      </c>
      <c r="D27" s="42">
        <v>3</v>
      </c>
      <c r="E27" s="42">
        <v>-1</v>
      </c>
      <c r="F27" s="43">
        <v>5</v>
      </c>
      <c r="G27" s="43">
        <v>3</v>
      </c>
      <c r="H27" s="43">
        <v>-1</v>
      </c>
      <c r="I27" s="44">
        <v>5</v>
      </c>
      <c r="J27" s="44">
        <v>3</v>
      </c>
      <c r="K27" s="44">
        <v>-1</v>
      </c>
      <c r="L27" s="45">
        <v>5</v>
      </c>
      <c r="M27" s="45">
        <v>3</v>
      </c>
      <c r="N27" s="45">
        <v>-1</v>
      </c>
      <c r="O27" s="46">
        <v>5</v>
      </c>
      <c r="P27" s="46">
        <v>3</v>
      </c>
      <c r="Q27" s="46">
        <v>-1</v>
      </c>
    </row>
    <row r="28" spans="1:20" ht="15.75" customHeight="1" x14ac:dyDescent="0.35">
      <c r="A28" s="25">
        <f t="shared" si="0"/>
        <v>23</v>
      </c>
      <c r="B28" s="26" t="str">
        <f>VLOOKUP(A28,Banen!A$2:B$50,2)</f>
        <v>Ulv</v>
      </c>
      <c r="C28" s="41">
        <v>5</v>
      </c>
      <c r="D28" s="42">
        <v>3</v>
      </c>
      <c r="E28" s="42">
        <v>-1</v>
      </c>
      <c r="F28" s="43">
        <v>5</v>
      </c>
      <c r="G28" s="43">
        <v>3</v>
      </c>
      <c r="H28" s="43">
        <v>-1</v>
      </c>
      <c r="I28" s="44">
        <v>5</v>
      </c>
      <c r="J28" s="44">
        <v>3</v>
      </c>
      <c r="K28" s="44">
        <v>-1</v>
      </c>
      <c r="L28" s="45">
        <v>5</v>
      </c>
      <c r="M28" s="45">
        <v>3</v>
      </c>
      <c r="N28" s="45">
        <v>-1</v>
      </c>
      <c r="O28" s="46">
        <v>5</v>
      </c>
      <c r="P28" s="46">
        <v>3</v>
      </c>
      <c r="Q28" s="46">
        <v>-1</v>
      </c>
    </row>
    <row r="29" spans="1:20" ht="15.75" customHeight="1" x14ac:dyDescent="0.35">
      <c r="A29" s="25">
        <f t="shared" si="0"/>
        <v>24</v>
      </c>
      <c r="B29" s="26" t="str">
        <f>VLOOKUP(A29,Banen!A$2:B$50,2)</f>
        <v>Grævling</v>
      </c>
      <c r="C29" s="41">
        <v>5</v>
      </c>
      <c r="D29" s="42">
        <v>3</v>
      </c>
      <c r="E29" s="42">
        <v>-1</v>
      </c>
      <c r="F29" s="43">
        <v>5</v>
      </c>
      <c r="G29" s="43">
        <v>3</v>
      </c>
      <c r="H29" s="43">
        <v>-1</v>
      </c>
      <c r="I29" s="44">
        <v>5</v>
      </c>
      <c r="J29" s="44">
        <v>3</v>
      </c>
      <c r="K29" s="44">
        <v>-1</v>
      </c>
      <c r="L29" s="45">
        <v>5</v>
      </c>
      <c r="M29" s="45">
        <v>3</v>
      </c>
      <c r="N29" s="45">
        <v>-1</v>
      </c>
      <c r="O29" s="46">
        <v>5</v>
      </c>
      <c r="P29" s="46">
        <v>3</v>
      </c>
      <c r="Q29" s="46">
        <v>-1</v>
      </c>
    </row>
    <row r="30" spans="1:20" ht="15.75" customHeight="1" x14ac:dyDescent="0.35">
      <c r="A30" s="25">
        <f t="shared" si="0"/>
        <v>25</v>
      </c>
      <c r="B30" s="26" t="str">
        <f>VLOOKUP(A30,Banen!A$2:B$50,2)</f>
        <v>Urfugl</v>
      </c>
      <c r="C30" s="41">
        <v>5</v>
      </c>
      <c r="D30" s="42">
        <v>3</v>
      </c>
      <c r="E30" s="42">
        <v>-1</v>
      </c>
      <c r="F30" s="43">
        <v>5</v>
      </c>
      <c r="G30" s="43">
        <v>3</v>
      </c>
      <c r="H30" s="43">
        <v>-1</v>
      </c>
      <c r="I30" s="44">
        <v>5</v>
      </c>
      <c r="J30" s="44">
        <v>3</v>
      </c>
      <c r="K30" s="44">
        <v>-1</v>
      </c>
      <c r="L30" s="45">
        <v>5</v>
      </c>
      <c r="M30" s="45">
        <v>3</v>
      </c>
      <c r="N30" s="45">
        <v>-1</v>
      </c>
      <c r="O30" s="46">
        <v>5</v>
      </c>
      <c r="P30" s="46">
        <v>3</v>
      </c>
      <c r="Q30" s="46">
        <v>-1</v>
      </c>
    </row>
    <row r="31" spans="1:20" ht="15.75" customHeight="1" x14ac:dyDescent="0.35">
      <c r="A31" s="25">
        <f t="shared" si="0"/>
        <v>26</v>
      </c>
      <c r="B31" s="26" t="str">
        <f>VLOOKUP(A31,Banen!A$2:B$50,2)</f>
        <v>Odder</v>
      </c>
      <c r="C31" s="41">
        <v>5</v>
      </c>
      <c r="D31" s="42">
        <v>3</v>
      </c>
      <c r="E31" s="42">
        <v>-1</v>
      </c>
      <c r="F31" s="43">
        <v>5</v>
      </c>
      <c r="G31" s="43">
        <v>3</v>
      </c>
      <c r="H31" s="43">
        <v>-1</v>
      </c>
      <c r="I31" s="44">
        <v>5</v>
      </c>
      <c r="J31" s="44">
        <v>3</v>
      </c>
      <c r="K31" s="44">
        <v>-1</v>
      </c>
      <c r="L31" s="45">
        <v>5</v>
      </c>
      <c r="M31" s="45">
        <v>3</v>
      </c>
      <c r="N31" s="45">
        <v>-1</v>
      </c>
      <c r="O31" s="46">
        <v>5</v>
      </c>
      <c r="P31" s="46">
        <v>3</v>
      </c>
      <c r="Q31" s="46">
        <v>-1</v>
      </c>
    </row>
    <row r="32" spans="1:20" ht="15.75" customHeight="1" x14ac:dyDescent="0.35">
      <c r="A32" s="25">
        <f t="shared" si="0"/>
        <v>27</v>
      </c>
      <c r="B32" s="26" t="str">
        <f>VLOOKUP(A32,Banen!A$2:B$50,2)</f>
        <v>Rå</v>
      </c>
      <c r="C32" s="41">
        <v>5</v>
      </c>
      <c r="D32" s="42">
        <v>3</v>
      </c>
      <c r="E32" s="42">
        <v>-1</v>
      </c>
      <c r="F32" s="43">
        <v>5</v>
      </c>
      <c r="G32" s="43">
        <v>3</v>
      </c>
      <c r="H32" s="43">
        <v>-1</v>
      </c>
      <c r="I32" s="44">
        <v>5</v>
      </c>
      <c r="J32" s="44">
        <v>3</v>
      </c>
      <c r="K32" s="44">
        <v>-1</v>
      </c>
      <c r="L32" s="45">
        <v>5</v>
      </c>
      <c r="M32" s="45">
        <v>3</v>
      </c>
      <c r="N32" s="45">
        <v>-1</v>
      </c>
      <c r="O32" s="46">
        <v>5</v>
      </c>
      <c r="P32" s="46">
        <v>3</v>
      </c>
      <c r="Q32" s="46">
        <v>-1</v>
      </c>
    </row>
    <row r="33" spans="1:19" ht="15.75" customHeight="1" x14ac:dyDescent="0.35">
      <c r="A33" s="25">
        <f t="shared" si="0"/>
        <v>28</v>
      </c>
      <c r="B33" s="26" t="str">
        <f>VLOOKUP(A33,Banen!A$2:B$50,2)</f>
        <v>Ræv</v>
      </c>
      <c r="C33" s="41">
        <v>5</v>
      </c>
      <c r="D33" s="42">
        <v>3</v>
      </c>
      <c r="E33" s="42">
        <v>-1</v>
      </c>
      <c r="F33" s="43">
        <v>5</v>
      </c>
      <c r="G33" s="43">
        <v>3</v>
      </c>
      <c r="H33" s="43">
        <v>-1</v>
      </c>
      <c r="I33" s="44">
        <v>5</v>
      </c>
      <c r="J33" s="44">
        <v>3</v>
      </c>
      <c r="K33" s="44">
        <v>-1</v>
      </c>
      <c r="L33" s="45">
        <v>5</v>
      </c>
      <c r="M33" s="45">
        <v>3</v>
      </c>
      <c r="N33" s="45">
        <v>-1</v>
      </c>
      <c r="O33" s="46">
        <v>5</v>
      </c>
      <c r="P33" s="46">
        <v>3</v>
      </c>
      <c r="Q33" s="46">
        <v>-1</v>
      </c>
    </row>
    <row r="34" spans="1:19" ht="15.75" customHeight="1" x14ac:dyDescent="0.35">
      <c r="A34" s="25">
        <f t="shared" si="0"/>
        <v>29</v>
      </c>
      <c r="B34" s="64" t="str">
        <f>VLOOKUP(A34,Banen!A$2:B$50,2,0)</f>
        <v>Hare</v>
      </c>
      <c r="C34" s="65">
        <v>5</v>
      </c>
      <c r="D34" s="66">
        <v>3</v>
      </c>
      <c r="E34" s="66">
        <v>-1</v>
      </c>
      <c r="F34" s="67">
        <v>5</v>
      </c>
      <c r="G34" s="67">
        <v>3</v>
      </c>
      <c r="H34" s="67">
        <v>-1</v>
      </c>
      <c r="I34" s="68">
        <v>5</v>
      </c>
      <c r="J34" s="68">
        <v>3</v>
      </c>
      <c r="K34" s="68">
        <v>-1</v>
      </c>
      <c r="L34" s="69">
        <v>5</v>
      </c>
      <c r="M34" s="69">
        <v>3</v>
      </c>
      <c r="N34" s="69">
        <v>-1</v>
      </c>
      <c r="O34" s="70">
        <v>5</v>
      </c>
      <c r="P34" s="70">
        <v>3</v>
      </c>
      <c r="Q34" s="70">
        <v>-1</v>
      </c>
    </row>
    <row r="35" spans="1:19" ht="15.75" customHeight="1" x14ac:dyDescent="0.35">
      <c r="A35" s="25">
        <f t="shared" si="0"/>
        <v>30</v>
      </c>
      <c r="B35" s="26" t="str">
        <f>VLOOKUP(A35,Banen!A$2:B$50,2,0)</f>
        <v>Løbene Gris</v>
      </c>
      <c r="C35" s="59">
        <v>5</v>
      </c>
      <c r="D35" s="59">
        <v>3</v>
      </c>
      <c r="E35" s="59">
        <v>-1</v>
      </c>
      <c r="F35" s="60">
        <v>5</v>
      </c>
      <c r="G35" s="60">
        <v>3</v>
      </c>
      <c r="H35" s="60">
        <v>-1</v>
      </c>
      <c r="I35" s="61">
        <v>5</v>
      </c>
      <c r="J35" s="61">
        <v>3</v>
      </c>
      <c r="K35" s="61">
        <v>-1</v>
      </c>
      <c r="L35" s="62">
        <v>5</v>
      </c>
      <c r="M35" s="62">
        <v>3</v>
      </c>
      <c r="N35" s="62">
        <v>-1</v>
      </c>
      <c r="O35" s="63">
        <v>5</v>
      </c>
      <c r="P35" s="63">
        <v>3</v>
      </c>
      <c r="Q35" s="63">
        <v>-1</v>
      </c>
    </row>
    <row r="36" spans="1:19" ht="15.75" customHeight="1" x14ac:dyDescent="0.35">
      <c r="A36" s="25">
        <f t="shared" si="0"/>
        <v>31</v>
      </c>
      <c r="B36" s="26">
        <f>VLOOKUP(A36,Banen!A$2:B$50,2)</f>
        <v>0</v>
      </c>
      <c r="C36" s="41">
        <v>5</v>
      </c>
      <c r="D36" s="42">
        <v>3</v>
      </c>
      <c r="E36" s="42">
        <v>-1</v>
      </c>
      <c r="F36" s="43">
        <v>5</v>
      </c>
      <c r="G36" s="43">
        <v>3</v>
      </c>
      <c r="H36" s="43">
        <v>-1</v>
      </c>
      <c r="I36" s="44">
        <v>5</v>
      </c>
      <c r="J36" s="44">
        <v>3</v>
      </c>
      <c r="K36" s="44">
        <v>-1</v>
      </c>
      <c r="L36" s="45">
        <v>5</v>
      </c>
      <c r="M36" s="45">
        <v>3</v>
      </c>
      <c r="N36" s="45">
        <v>-1</v>
      </c>
      <c r="O36" s="46">
        <v>5</v>
      </c>
      <c r="P36" s="46">
        <v>3</v>
      </c>
      <c r="Q36" s="46">
        <v>-1</v>
      </c>
    </row>
    <row r="37" spans="1:19" ht="15.75" customHeight="1" x14ac:dyDescent="0.35">
      <c r="A37" s="25">
        <f t="shared" si="0"/>
        <v>32</v>
      </c>
      <c r="B37" s="26">
        <f>VLOOKUP(A37,Banen!A$2:B$50,2)</f>
        <v>0</v>
      </c>
      <c r="C37" s="41">
        <v>5</v>
      </c>
      <c r="D37" s="42">
        <v>3</v>
      </c>
      <c r="E37" s="42">
        <v>-1</v>
      </c>
      <c r="F37" s="43">
        <v>5</v>
      </c>
      <c r="G37" s="43">
        <v>3</v>
      </c>
      <c r="H37" s="43">
        <v>-1</v>
      </c>
      <c r="I37" s="44">
        <v>5</v>
      </c>
      <c r="J37" s="44">
        <v>3</v>
      </c>
      <c r="K37" s="44">
        <v>-1</v>
      </c>
      <c r="L37" s="45">
        <v>5</v>
      </c>
      <c r="M37" s="45">
        <v>3</v>
      </c>
      <c r="N37" s="45">
        <v>-1</v>
      </c>
      <c r="O37" s="46">
        <v>5</v>
      </c>
      <c r="P37" s="46">
        <v>3</v>
      </c>
      <c r="Q37" s="46">
        <v>-1</v>
      </c>
    </row>
    <row r="38" spans="1:19" ht="15.75" customHeight="1" x14ac:dyDescent="0.35">
      <c r="A38" s="25">
        <f t="shared" si="0"/>
        <v>33</v>
      </c>
      <c r="B38" s="26">
        <f>VLOOKUP(A38,Banen!A$2:B$50,2)</f>
        <v>0</v>
      </c>
      <c r="C38" s="41">
        <v>5</v>
      </c>
      <c r="D38" s="42">
        <v>3</v>
      </c>
      <c r="E38" s="42">
        <v>-1</v>
      </c>
      <c r="F38" s="43">
        <v>5</v>
      </c>
      <c r="G38" s="43">
        <v>3</v>
      </c>
      <c r="H38" s="43">
        <v>-1</v>
      </c>
      <c r="I38" s="44">
        <v>5</v>
      </c>
      <c r="J38" s="44">
        <v>3</v>
      </c>
      <c r="K38" s="44">
        <v>-1</v>
      </c>
      <c r="L38" s="45">
        <v>5</v>
      </c>
      <c r="M38" s="45">
        <v>3</v>
      </c>
      <c r="N38" s="45">
        <v>-1</v>
      </c>
      <c r="O38" s="46">
        <v>5</v>
      </c>
      <c r="P38" s="46">
        <v>3</v>
      </c>
      <c r="Q38" s="46">
        <v>-1</v>
      </c>
    </row>
    <row r="39" spans="1:19" ht="15.75" customHeight="1" x14ac:dyDescent="0.35">
      <c r="A39" s="25">
        <f t="shared" si="0"/>
        <v>34</v>
      </c>
      <c r="B39" s="26">
        <f>VLOOKUP(A39,Banen!A$2:B$50,2)</f>
        <v>0</v>
      </c>
      <c r="C39" s="41">
        <v>5</v>
      </c>
      <c r="D39" s="42">
        <v>3</v>
      </c>
      <c r="E39" s="42">
        <v>-1</v>
      </c>
      <c r="F39" s="43">
        <v>5</v>
      </c>
      <c r="G39" s="43">
        <v>3</v>
      </c>
      <c r="H39" s="43">
        <v>-1</v>
      </c>
      <c r="I39" s="44">
        <v>5</v>
      </c>
      <c r="J39" s="44">
        <v>3</v>
      </c>
      <c r="K39" s="44">
        <v>-1</v>
      </c>
      <c r="L39" s="45">
        <v>5</v>
      </c>
      <c r="M39" s="45">
        <v>3</v>
      </c>
      <c r="N39" s="45">
        <v>-1</v>
      </c>
      <c r="O39" s="46">
        <v>5</v>
      </c>
      <c r="P39" s="46">
        <v>3</v>
      </c>
      <c r="Q39" s="46">
        <v>-1</v>
      </c>
    </row>
    <row r="40" spans="1:19" ht="15.75" customHeight="1" x14ac:dyDescent="0.35">
      <c r="A40" s="25">
        <f t="shared" si="0"/>
        <v>35</v>
      </c>
      <c r="B40" s="26">
        <f>VLOOKUP(A40,Banen!A$2:B$50,2)</f>
        <v>0</v>
      </c>
      <c r="C40" s="41">
        <v>5</v>
      </c>
      <c r="D40" s="42">
        <v>3</v>
      </c>
      <c r="E40" s="42">
        <v>-1</v>
      </c>
      <c r="F40" s="43">
        <v>5</v>
      </c>
      <c r="G40" s="43">
        <v>3</v>
      </c>
      <c r="H40" s="43">
        <v>-1</v>
      </c>
      <c r="I40" s="44">
        <v>5</v>
      </c>
      <c r="J40" s="44">
        <v>3</v>
      </c>
      <c r="K40" s="44">
        <v>-1</v>
      </c>
      <c r="L40" s="45">
        <v>5</v>
      </c>
      <c r="M40" s="45">
        <v>3</v>
      </c>
      <c r="N40" s="45">
        <v>-1</v>
      </c>
      <c r="O40" s="46">
        <v>5</v>
      </c>
      <c r="P40" s="46">
        <v>3</v>
      </c>
      <c r="Q40" s="46">
        <v>-1</v>
      </c>
    </row>
    <row r="41" spans="1:19" ht="15.75" customHeight="1" x14ac:dyDescent="0.35">
      <c r="A41" s="25">
        <f t="shared" si="0"/>
        <v>36</v>
      </c>
      <c r="B41" s="26">
        <f>VLOOKUP(A41,Banen!A$2:B$50,2)</f>
        <v>0</v>
      </c>
      <c r="C41" s="41">
        <v>5</v>
      </c>
      <c r="D41" s="42">
        <v>3</v>
      </c>
      <c r="E41" s="42">
        <v>-1</v>
      </c>
      <c r="F41" s="43">
        <v>5</v>
      </c>
      <c r="G41" s="43">
        <v>3</v>
      </c>
      <c r="H41" s="43">
        <v>-1</v>
      </c>
      <c r="I41" s="44">
        <v>5</v>
      </c>
      <c r="J41" s="44">
        <v>3</v>
      </c>
      <c r="K41" s="44">
        <v>-1</v>
      </c>
      <c r="L41" s="45">
        <v>5</v>
      </c>
      <c r="M41" s="45">
        <v>3</v>
      </c>
      <c r="N41" s="45">
        <v>-1</v>
      </c>
      <c r="O41" s="46">
        <v>5</v>
      </c>
      <c r="P41" s="46">
        <v>3</v>
      </c>
      <c r="Q41" s="46">
        <v>-1</v>
      </c>
    </row>
    <row r="42" spans="1:19" ht="15.75" customHeight="1" x14ac:dyDescent="0.35">
      <c r="A42" s="25">
        <f t="shared" si="0"/>
        <v>37</v>
      </c>
      <c r="B42" s="26">
        <f>VLOOKUP(A42,Banen!A$2:B$50,2)</f>
        <v>0</v>
      </c>
      <c r="C42" s="41">
        <v>5</v>
      </c>
      <c r="D42" s="42">
        <v>3</v>
      </c>
      <c r="E42" s="42">
        <v>-1</v>
      </c>
      <c r="F42" s="43">
        <v>5</v>
      </c>
      <c r="G42" s="43">
        <v>3</v>
      </c>
      <c r="H42" s="43">
        <v>-1</v>
      </c>
      <c r="I42" s="44">
        <v>5</v>
      </c>
      <c r="J42" s="44">
        <v>3</v>
      </c>
      <c r="K42" s="44">
        <v>-1</v>
      </c>
      <c r="L42" s="45">
        <v>5</v>
      </c>
      <c r="M42" s="45">
        <v>3</v>
      </c>
      <c r="N42" s="45">
        <v>-1</v>
      </c>
      <c r="O42" s="46">
        <v>5</v>
      </c>
      <c r="P42" s="46">
        <v>3</v>
      </c>
      <c r="Q42" s="46">
        <v>-1</v>
      </c>
    </row>
    <row r="43" spans="1:19" ht="15.75" customHeight="1" x14ac:dyDescent="0.35">
      <c r="A43" s="25">
        <f t="shared" si="0"/>
        <v>38</v>
      </c>
      <c r="B43" s="26">
        <f>VLOOKUP(A43,Banen!A$2:B$50,2)</f>
        <v>0</v>
      </c>
      <c r="C43" s="41">
        <v>5</v>
      </c>
      <c r="D43" s="42">
        <v>3</v>
      </c>
      <c r="E43" s="42">
        <v>-1</v>
      </c>
      <c r="F43" s="43">
        <v>5</v>
      </c>
      <c r="G43" s="43">
        <v>3</v>
      </c>
      <c r="H43" s="43">
        <v>-1</v>
      </c>
      <c r="I43" s="44">
        <v>5</v>
      </c>
      <c r="J43" s="44">
        <v>3</v>
      </c>
      <c r="K43" s="44">
        <v>-1</v>
      </c>
      <c r="L43" s="45">
        <v>5</v>
      </c>
      <c r="M43" s="45">
        <v>3</v>
      </c>
      <c r="N43" s="45">
        <v>-1</v>
      </c>
      <c r="O43" s="46">
        <v>5</v>
      </c>
      <c r="P43" s="46">
        <v>3</v>
      </c>
      <c r="Q43" s="46">
        <v>-1</v>
      </c>
    </row>
    <row r="44" spans="1:19" ht="15.75" customHeight="1" x14ac:dyDescent="0.35">
      <c r="A44" s="25">
        <f t="shared" si="0"/>
        <v>39</v>
      </c>
      <c r="B44" s="64">
        <f>VLOOKUP(A44,Banen!A$2:B$50,2,0)</f>
        <v>0</v>
      </c>
      <c r="C44" s="65">
        <v>5</v>
      </c>
      <c r="D44" s="66">
        <v>3</v>
      </c>
      <c r="E44" s="66">
        <v>-1</v>
      </c>
      <c r="F44" s="67">
        <v>5</v>
      </c>
      <c r="G44" s="67">
        <v>3</v>
      </c>
      <c r="H44" s="67">
        <v>-1</v>
      </c>
      <c r="I44" s="68">
        <v>5</v>
      </c>
      <c r="J44" s="68">
        <v>3</v>
      </c>
      <c r="K44" s="68">
        <v>-1</v>
      </c>
      <c r="L44" s="69">
        <v>5</v>
      </c>
      <c r="M44" s="69">
        <v>3</v>
      </c>
      <c r="N44" s="69">
        <v>-1</v>
      </c>
      <c r="O44" s="70">
        <v>5</v>
      </c>
      <c r="P44" s="70">
        <v>3</v>
      </c>
      <c r="Q44" s="70">
        <v>-1</v>
      </c>
    </row>
    <row r="45" spans="1:19" ht="15.75" customHeight="1" x14ac:dyDescent="0.35">
      <c r="A45" s="25">
        <f t="shared" si="0"/>
        <v>40</v>
      </c>
      <c r="B45" s="26">
        <f>VLOOKUP(A45,Banen!A$2:B$50,2,0)</f>
        <v>0</v>
      </c>
      <c r="C45" s="59">
        <v>5</v>
      </c>
      <c r="D45" s="59">
        <v>3</v>
      </c>
      <c r="E45" s="59">
        <v>-1</v>
      </c>
      <c r="F45" s="60">
        <v>5</v>
      </c>
      <c r="G45" s="60">
        <v>3</v>
      </c>
      <c r="H45" s="60">
        <v>-1</v>
      </c>
      <c r="I45" s="61">
        <v>5</v>
      </c>
      <c r="J45" s="61">
        <v>3</v>
      </c>
      <c r="K45" s="61">
        <v>-1</v>
      </c>
      <c r="L45" s="62">
        <v>5</v>
      </c>
      <c r="M45" s="62">
        <v>3</v>
      </c>
      <c r="N45" s="62">
        <v>-1</v>
      </c>
      <c r="O45" s="63">
        <v>5</v>
      </c>
      <c r="P45" s="63">
        <v>3</v>
      </c>
      <c r="Q45" s="63">
        <v>-1</v>
      </c>
    </row>
    <row r="47" spans="1:19" ht="15.75" customHeight="1" x14ac:dyDescent="0.35">
      <c r="B47" s="28" t="s">
        <v>63</v>
      </c>
      <c r="C47" s="83"/>
      <c r="D47" s="29"/>
      <c r="E47" s="30"/>
      <c r="F47" s="102"/>
      <c r="G47" s="103"/>
      <c r="H47" s="104"/>
      <c r="I47" s="102"/>
      <c r="J47" s="103"/>
      <c r="K47" s="104"/>
      <c r="L47" s="102"/>
      <c r="M47" s="103"/>
      <c r="N47" s="104"/>
      <c r="O47" s="102"/>
      <c r="P47" s="103"/>
      <c r="Q47" s="104"/>
      <c r="R47" s="105" t="str">
        <f>Startliste!A4</f>
        <v>JLT 22796394</v>
      </c>
      <c r="S47" s="106"/>
    </row>
    <row r="48" spans="1:19" ht="15.75" customHeight="1" x14ac:dyDescent="0.35">
      <c r="B48" s="28" t="s">
        <v>64</v>
      </c>
      <c r="C48" s="83"/>
      <c r="D48" s="29"/>
      <c r="E48" s="30"/>
      <c r="F48" s="102"/>
      <c r="G48" s="103"/>
      <c r="H48" s="104"/>
      <c r="I48" s="102"/>
      <c r="J48" s="103"/>
      <c r="K48" s="104"/>
      <c r="L48" s="102"/>
      <c r="M48" s="103"/>
      <c r="N48" s="104"/>
      <c r="O48" s="102"/>
      <c r="P48" s="103"/>
      <c r="Q48" s="104"/>
      <c r="R48" s="106"/>
      <c r="S48" s="106"/>
    </row>
    <row r="49" spans="1:20" ht="15.75" customHeight="1" x14ac:dyDescent="0.35">
      <c r="B49" s="28" t="s">
        <v>65</v>
      </c>
      <c r="C49" s="83"/>
      <c r="D49" s="31"/>
      <c r="E49" s="30"/>
      <c r="F49" s="102"/>
      <c r="G49" s="103"/>
      <c r="H49" s="104"/>
      <c r="I49" s="102"/>
      <c r="J49" s="103"/>
      <c r="K49" s="104"/>
      <c r="L49" s="102"/>
      <c r="M49" s="103"/>
      <c r="N49" s="104"/>
      <c r="O49" s="102"/>
      <c r="P49" s="103"/>
      <c r="Q49" s="104"/>
      <c r="R49" s="106"/>
      <c r="S49" s="106"/>
    </row>
    <row r="50" spans="1:20" ht="15.75" customHeight="1" x14ac:dyDescent="0.35">
      <c r="B50" s="2"/>
      <c r="C50" s="2"/>
      <c r="D50" s="2"/>
      <c r="E50" s="2"/>
      <c r="F50" s="2"/>
      <c r="G50" s="2"/>
      <c r="H50" s="2"/>
      <c r="I50" s="2"/>
      <c r="J50" s="2"/>
      <c r="K50" s="2"/>
      <c r="L50" s="2"/>
      <c r="M50" s="2"/>
      <c r="N50" s="2"/>
      <c r="O50" s="2"/>
      <c r="P50" s="2"/>
      <c r="Q50" s="2"/>
      <c r="R50" s="106"/>
      <c r="S50" s="106"/>
    </row>
    <row r="51" spans="1:20" ht="15.75" customHeight="1" x14ac:dyDescent="0.35">
      <c r="B51" s="28" t="s">
        <v>66</v>
      </c>
      <c r="C51" s="102"/>
      <c r="D51" s="103"/>
      <c r="E51" s="104"/>
      <c r="F51" s="102"/>
      <c r="G51" s="103"/>
      <c r="H51" s="104"/>
      <c r="I51" s="102"/>
      <c r="J51" s="103"/>
      <c r="K51" s="104"/>
      <c r="L51" s="102"/>
      <c r="M51" s="103"/>
      <c r="N51" s="104"/>
      <c r="O51" s="102"/>
      <c r="P51" s="103"/>
      <c r="Q51" s="104"/>
      <c r="R51" s="106"/>
      <c r="S51" s="106"/>
    </row>
    <row r="52" spans="1:20" ht="15.75" customHeight="1" x14ac:dyDescent="0.35">
      <c r="B52" s="3" t="s">
        <v>60</v>
      </c>
    </row>
    <row r="53" spans="1:20" ht="15.75" customHeight="1" x14ac:dyDescent="0.35">
      <c r="B53" s="3">
        <f>B2+1</f>
        <v>2</v>
      </c>
    </row>
    <row r="54" spans="1:20" ht="15.75" customHeight="1" x14ac:dyDescent="0.35">
      <c r="A54" s="22"/>
      <c r="B54" s="23"/>
      <c r="C54" s="99">
        <f>Startliste!C8</f>
        <v>6</v>
      </c>
      <c r="D54" s="99"/>
      <c r="E54" s="99"/>
      <c r="F54" s="99">
        <f>Startliste!C9</f>
        <v>7</v>
      </c>
      <c r="G54" s="99"/>
      <c r="H54" s="99"/>
      <c r="I54" s="99">
        <f>Startliste!C10</f>
        <v>8</v>
      </c>
      <c r="J54" s="99"/>
      <c r="K54" s="99"/>
      <c r="L54" s="99">
        <f>Startliste!C11</f>
        <v>9</v>
      </c>
      <c r="M54" s="99"/>
      <c r="N54" s="99"/>
      <c r="O54" s="99">
        <f>Startliste!C12</f>
        <v>10</v>
      </c>
      <c r="P54" s="99"/>
      <c r="Q54" s="99"/>
    </row>
    <row r="55" spans="1:20" ht="15.75" customHeight="1" x14ac:dyDescent="0.35">
      <c r="A55" s="22"/>
      <c r="B55" s="23"/>
      <c r="C55" s="107" t="str">
        <f>Startliste!D8</f>
        <v>Gitte Brock Frey</v>
      </c>
      <c r="D55" s="107"/>
      <c r="E55" s="107"/>
      <c r="F55" s="107" t="str">
        <f>Startliste!D9</f>
        <v>Søren Frederik Clausen</v>
      </c>
      <c r="G55" s="107"/>
      <c r="H55" s="107"/>
      <c r="I55" s="107" t="str">
        <f>Startliste!D10</f>
        <v>Flemming Kistrup</v>
      </c>
      <c r="J55" s="107"/>
      <c r="K55" s="107"/>
      <c r="L55" s="107" t="str">
        <f>Startliste!D11</f>
        <v>Orla Hansen</v>
      </c>
      <c r="M55" s="107"/>
      <c r="N55" s="107"/>
      <c r="O55" s="107" t="str">
        <f>Startliste!D12</f>
        <v>Steen Krogsbøll</v>
      </c>
      <c r="P55" s="107"/>
      <c r="Q55" s="107"/>
    </row>
    <row r="56" spans="1:20" ht="15.75" customHeight="1" x14ac:dyDescent="0.35">
      <c r="A56" s="85" t="s">
        <v>61</v>
      </c>
      <c r="B56" s="24" t="s">
        <v>62</v>
      </c>
      <c r="C56" s="107"/>
      <c r="D56" s="107"/>
      <c r="E56" s="107"/>
      <c r="F56" s="107"/>
      <c r="G56" s="107"/>
      <c r="H56" s="107"/>
      <c r="I56" s="107"/>
      <c r="J56" s="107"/>
      <c r="K56" s="107"/>
      <c r="L56" s="107"/>
      <c r="M56" s="107"/>
      <c r="N56" s="107"/>
      <c r="O56" s="107"/>
      <c r="P56" s="107"/>
      <c r="Q56" s="107"/>
      <c r="R56" s="5"/>
      <c r="S56" s="2"/>
      <c r="T56" s="2"/>
    </row>
    <row r="57" spans="1:20" ht="15.75" customHeight="1" x14ac:dyDescent="0.35">
      <c r="A57" s="25">
        <v>1</v>
      </c>
      <c r="B57" s="26" t="str">
        <f>VLOOKUP(A57,Banen!A$2:B$50,2)</f>
        <v>Muflon</v>
      </c>
      <c r="C57" s="59">
        <v>5</v>
      </c>
      <c r="D57" s="59">
        <v>3</v>
      </c>
      <c r="E57" s="59">
        <v>-1</v>
      </c>
      <c r="F57" s="60">
        <v>5</v>
      </c>
      <c r="G57" s="60">
        <v>3</v>
      </c>
      <c r="H57" s="60">
        <v>-1</v>
      </c>
      <c r="I57" s="61">
        <v>5</v>
      </c>
      <c r="J57" s="61">
        <v>3</v>
      </c>
      <c r="K57" s="61">
        <v>-1</v>
      </c>
      <c r="L57" s="62">
        <v>5</v>
      </c>
      <c r="M57" s="62">
        <v>3</v>
      </c>
      <c r="N57" s="62">
        <v>-1</v>
      </c>
      <c r="O57" s="63">
        <v>5</v>
      </c>
      <c r="P57" s="63">
        <v>3</v>
      </c>
      <c r="Q57" s="63">
        <v>-1</v>
      </c>
    </row>
    <row r="58" spans="1:20" ht="15.75" customHeight="1" x14ac:dyDescent="0.35">
      <c r="A58" s="25">
        <f>A57+1</f>
        <v>2</v>
      </c>
      <c r="B58" s="26" t="str">
        <f>VLOOKUP(A58,Banen!A$2:B$50,2)</f>
        <v>Kok</v>
      </c>
      <c r="C58" s="53">
        <v>5</v>
      </c>
      <c r="D58" s="54">
        <v>3</v>
      </c>
      <c r="E58" s="54">
        <v>-1</v>
      </c>
      <c r="F58" s="55">
        <v>5</v>
      </c>
      <c r="G58" s="55">
        <v>3</v>
      </c>
      <c r="H58" s="55">
        <v>-1</v>
      </c>
      <c r="I58" s="56">
        <v>5</v>
      </c>
      <c r="J58" s="56">
        <v>3</v>
      </c>
      <c r="K58" s="56">
        <v>-1</v>
      </c>
      <c r="L58" s="57">
        <v>5</v>
      </c>
      <c r="M58" s="57">
        <v>3</v>
      </c>
      <c r="N58" s="57">
        <v>-1</v>
      </c>
      <c r="O58" s="58">
        <v>5</v>
      </c>
      <c r="P58" s="58">
        <v>3</v>
      </c>
      <c r="Q58" s="58">
        <v>-1</v>
      </c>
    </row>
    <row r="59" spans="1:20" s="4" customFormat="1" ht="15.75" customHeight="1" x14ac:dyDescent="0.35">
      <c r="A59" s="25">
        <f t="shared" ref="A59:A96" si="1">A58+1</f>
        <v>3</v>
      </c>
      <c r="B59" s="26" t="str">
        <f>VLOOKUP(A59,Banen!A$2:B$50,2)</f>
        <v>Jærv</v>
      </c>
      <c r="C59" s="41">
        <v>5</v>
      </c>
      <c r="D59" s="42">
        <v>3</v>
      </c>
      <c r="E59" s="42">
        <v>-1</v>
      </c>
      <c r="F59" s="43">
        <v>5</v>
      </c>
      <c r="G59" s="43">
        <v>3</v>
      </c>
      <c r="H59" s="43">
        <v>-1</v>
      </c>
      <c r="I59" s="44">
        <v>5</v>
      </c>
      <c r="J59" s="44">
        <v>3</v>
      </c>
      <c r="K59" s="44">
        <v>-1</v>
      </c>
      <c r="L59" s="45">
        <v>5</v>
      </c>
      <c r="M59" s="45">
        <v>3</v>
      </c>
      <c r="N59" s="45">
        <v>-1</v>
      </c>
      <c r="O59" s="46">
        <v>5</v>
      </c>
      <c r="P59" s="46">
        <v>3</v>
      </c>
      <c r="Q59" s="46">
        <v>-1</v>
      </c>
      <c r="S59"/>
      <c r="T59"/>
    </row>
    <row r="60" spans="1:20" s="4" customFormat="1" ht="15.75" customHeight="1" x14ac:dyDescent="0.35">
      <c r="A60" s="25">
        <f t="shared" si="1"/>
        <v>4</v>
      </c>
      <c r="B60" s="26" t="str">
        <f>VLOOKUP(A60,Banen!A$2:B$50,2)</f>
        <v>Mårhund</v>
      </c>
      <c r="C60" s="41">
        <v>5</v>
      </c>
      <c r="D60" s="42">
        <v>3</v>
      </c>
      <c r="E60" s="42">
        <v>-1</v>
      </c>
      <c r="F60" s="43">
        <v>5</v>
      </c>
      <c r="G60" s="43">
        <v>3</v>
      </c>
      <c r="H60" s="43">
        <v>-1</v>
      </c>
      <c r="I60" s="44">
        <v>5</v>
      </c>
      <c r="J60" s="44">
        <v>3</v>
      </c>
      <c r="K60" s="44">
        <v>-1</v>
      </c>
      <c r="L60" s="45">
        <v>5</v>
      </c>
      <c r="M60" s="45">
        <v>3</v>
      </c>
      <c r="N60" s="45">
        <v>-1</v>
      </c>
      <c r="O60" s="46">
        <v>5</v>
      </c>
      <c r="P60" s="46">
        <v>3</v>
      </c>
      <c r="Q60" s="46">
        <v>-1</v>
      </c>
      <c r="S60"/>
      <c r="T60"/>
    </row>
    <row r="61" spans="1:20" s="4" customFormat="1" ht="15.75" customHeight="1" x14ac:dyDescent="0.35">
      <c r="A61" s="25">
        <f t="shared" si="1"/>
        <v>5</v>
      </c>
      <c r="B61" s="26" t="str">
        <f>VLOOKUP(A61,Banen!A$2:B$50,2)</f>
        <v>Bæver</v>
      </c>
      <c r="C61" s="41">
        <v>5</v>
      </c>
      <c r="D61" s="42">
        <v>3</v>
      </c>
      <c r="E61" s="42">
        <v>-1</v>
      </c>
      <c r="F61" s="43">
        <v>5</v>
      </c>
      <c r="G61" s="43">
        <v>3</v>
      </c>
      <c r="H61" s="43">
        <v>-1</v>
      </c>
      <c r="I61" s="44">
        <v>5</v>
      </c>
      <c r="J61" s="44">
        <v>3</v>
      </c>
      <c r="K61" s="44">
        <v>-1</v>
      </c>
      <c r="L61" s="45">
        <v>5</v>
      </c>
      <c r="M61" s="45">
        <v>3</v>
      </c>
      <c r="N61" s="45">
        <v>-1</v>
      </c>
      <c r="O61" s="46">
        <v>5</v>
      </c>
      <c r="P61" s="46">
        <v>3</v>
      </c>
      <c r="Q61" s="46">
        <v>-1</v>
      </c>
      <c r="S61"/>
      <c r="T61"/>
    </row>
    <row r="62" spans="1:20" s="4" customFormat="1" ht="15.75" customHeight="1" x14ac:dyDescent="0.35">
      <c r="A62" s="25">
        <f t="shared" si="1"/>
        <v>6</v>
      </c>
      <c r="B62" s="26" t="str">
        <f>VLOOKUP(A62,Banen!A$2:B$50,2)</f>
        <v>Buk</v>
      </c>
      <c r="C62" s="41">
        <v>5</v>
      </c>
      <c r="D62" s="42">
        <v>3</v>
      </c>
      <c r="E62" s="42">
        <v>-1</v>
      </c>
      <c r="F62" s="43">
        <v>5</v>
      </c>
      <c r="G62" s="43">
        <v>3</v>
      </c>
      <c r="H62" s="43">
        <v>-1</v>
      </c>
      <c r="I62" s="44">
        <v>5</v>
      </c>
      <c r="J62" s="44">
        <v>3</v>
      </c>
      <c r="K62" s="44">
        <v>-1</v>
      </c>
      <c r="L62" s="45">
        <v>5</v>
      </c>
      <c r="M62" s="45">
        <v>3</v>
      </c>
      <c r="N62" s="45">
        <v>-1</v>
      </c>
      <c r="O62" s="46">
        <v>5</v>
      </c>
      <c r="P62" s="46">
        <v>3</v>
      </c>
      <c r="Q62" s="46">
        <v>-1</v>
      </c>
      <c r="S62"/>
      <c r="T62"/>
    </row>
    <row r="63" spans="1:20" s="4" customFormat="1" ht="15.75" customHeight="1" x14ac:dyDescent="0.35">
      <c r="A63" s="25">
        <f t="shared" si="1"/>
        <v>7</v>
      </c>
      <c r="B63" s="26" t="str">
        <f>VLOOKUP(A63,Banen!A$2:B$50,2)</f>
        <v>Gimse</v>
      </c>
      <c r="C63" s="41">
        <v>5</v>
      </c>
      <c r="D63" s="42">
        <v>3</v>
      </c>
      <c r="E63" s="42">
        <v>-1</v>
      </c>
      <c r="F63" s="43">
        <v>5</v>
      </c>
      <c r="G63" s="43">
        <v>3</v>
      </c>
      <c r="H63" s="43">
        <v>-1</v>
      </c>
      <c r="I63" s="44">
        <v>5</v>
      </c>
      <c r="J63" s="44">
        <v>3</v>
      </c>
      <c r="K63" s="44">
        <v>-1</v>
      </c>
      <c r="L63" s="45">
        <v>5</v>
      </c>
      <c r="M63" s="45">
        <v>3</v>
      </c>
      <c r="N63" s="45">
        <v>-1</v>
      </c>
      <c r="O63" s="46">
        <v>5</v>
      </c>
      <c r="P63" s="46">
        <v>3</v>
      </c>
      <c r="Q63" s="46">
        <v>-1</v>
      </c>
      <c r="S63"/>
      <c r="T63"/>
    </row>
    <row r="64" spans="1:20" s="4" customFormat="1" ht="15.75" customHeight="1" x14ac:dyDescent="0.35">
      <c r="A64" s="25">
        <f t="shared" si="1"/>
        <v>8</v>
      </c>
      <c r="B64" s="26" t="str">
        <f>VLOOKUP(A64,Banen!A$2:B$50,2)</f>
        <v>Ræv</v>
      </c>
      <c r="C64" s="41">
        <v>5</v>
      </c>
      <c r="D64" s="42">
        <v>3</v>
      </c>
      <c r="E64" s="42">
        <v>-1</v>
      </c>
      <c r="F64" s="43">
        <v>5</v>
      </c>
      <c r="G64" s="43">
        <v>3</v>
      </c>
      <c r="H64" s="43">
        <v>-1</v>
      </c>
      <c r="I64" s="44">
        <v>5</v>
      </c>
      <c r="J64" s="44">
        <v>3</v>
      </c>
      <c r="K64" s="44">
        <v>-1</v>
      </c>
      <c r="L64" s="45">
        <v>5</v>
      </c>
      <c r="M64" s="45">
        <v>3</v>
      </c>
      <c r="N64" s="45">
        <v>-1</v>
      </c>
      <c r="O64" s="46">
        <v>5</v>
      </c>
      <c r="P64" s="46">
        <v>3</v>
      </c>
      <c r="Q64" s="46">
        <v>-1</v>
      </c>
      <c r="S64"/>
      <c r="T64"/>
    </row>
    <row r="65" spans="1:20" s="4" customFormat="1" ht="15.75" customHeight="1" x14ac:dyDescent="0.35">
      <c r="A65" s="25">
        <f t="shared" si="1"/>
        <v>9</v>
      </c>
      <c r="B65" s="26" t="str">
        <f>VLOOKUP(A65,Banen!A$2:B$50,2)</f>
        <v>Tjur</v>
      </c>
      <c r="C65" s="41">
        <v>5</v>
      </c>
      <c r="D65" s="42">
        <v>3</v>
      </c>
      <c r="E65" s="42">
        <v>-1</v>
      </c>
      <c r="F65" s="43">
        <v>5</v>
      </c>
      <c r="G65" s="43">
        <v>3</v>
      </c>
      <c r="H65" s="43">
        <v>-1</v>
      </c>
      <c r="I65" s="44">
        <v>5</v>
      </c>
      <c r="J65" s="44">
        <v>3</v>
      </c>
      <c r="K65" s="44">
        <v>-1</v>
      </c>
      <c r="L65" s="45">
        <v>5</v>
      </c>
      <c r="M65" s="45">
        <v>3</v>
      </c>
      <c r="N65" s="45">
        <v>-1</v>
      </c>
      <c r="O65" s="46">
        <v>5</v>
      </c>
      <c r="P65" s="46">
        <v>3</v>
      </c>
      <c r="Q65" s="46">
        <v>-1</v>
      </c>
      <c r="S65"/>
      <c r="T65"/>
    </row>
    <row r="66" spans="1:20" s="4" customFormat="1" ht="15.75" customHeight="1" x14ac:dyDescent="0.35">
      <c r="A66" s="25">
        <f t="shared" si="1"/>
        <v>10</v>
      </c>
      <c r="B66" s="26" t="str">
        <f>VLOOKUP(A66,Banen!A$2:B$50,2)</f>
        <v>Vaskebjørn</v>
      </c>
      <c r="C66" s="41">
        <v>5</v>
      </c>
      <c r="D66" s="42">
        <v>3</v>
      </c>
      <c r="E66" s="42">
        <v>-1</v>
      </c>
      <c r="F66" s="43">
        <v>5</v>
      </c>
      <c r="G66" s="43">
        <v>3</v>
      </c>
      <c r="H66" s="43">
        <v>-1</v>
      </c>
      <c r="I66" s="44">
        <v>5</v>
      </c>
      <c r="J66" s="44">
        <v>3</v>
      </c>
      <c r="K66" s="44">
        <v>-1</v>
      </c>
      <c r="L66" s="45">
        <v>5</v>
      </c>
      <c r="M66" s="45">
        <v>3</v>
      </c>
      <c r="N66" s="45">
        <v>-1</v>
      </c>
      <c r="O66" s="46">
        <v>5</v>
      </c>
      <c r="P66" s="46">
        <v>3</v>
      </c>
      <c r="Q66" s="46">
        <v>-1</v>
      </c>
      <c r="S66"/>
      <c r="T66"/>
    </row>
    <row r="67" spans="1:20" s="4" customFormat="1" ht="15.75" customHeight="1" x14ac:dyDescent="0.35">
      <c r="A67" s="25">
        <f t="shared" si="1"/>
        <v>11</v>
      </c>
      <c r="B67" s="26" t="str">
        <f>VLOOKUP(A67,Banen!A$2:B$50,2)</f>
        <v>Kronhjort</v>
      </c>
      <c r="C67" s="41">
        <v>5</v>
      </c>
      <c r="D67" s="42">
        <v>3</v>
      </c>
      <c r="E67" s="42">
        <v>-1</v>
      </c>
      <c r="F67" s="43">
        <v>5</v>
      </c>
      <c r="G67" s="43">
        <v>3</v>
      </c>
      <c r="H67" s="43">
        <v>-1</v>
      </c>
      <c r="I67" s="44">
        <v>5</v>
      </c>
      <c r="J67" s="44">
        <v>3</v>
      </c>
      <c r="K67" s="44">
        <v>-1</v>
      </c>
      <c r="L67" s="45">
        <v>5</v>
      </c>
      <c r="M67" s="45">
        <v>3</v>
      </c>
      <c r="N67" s="45">
        <v>-1</v>
      </c>
      <c r="O67" s="46">
        <v>5</v>
      </c>
      <c r="P67" s="46">
        <v>3</v>
      </c>
      <c r="Q67" s="46">
        <v>-1</v>
      </c>
      <c r="S67"/>
      <c r="T67"/>
    </row>
    <row r="68" spans="1:20" s="4" customFormat="1" ht="15.75" customHeight="1" x14ac:dyDescent="0.35">
      <c r="A68" s="25">
        <f t="shared" si="1"/>
        <v>12</v>
      </c>
      <c r="B68" s="26" t="str">
        <f>VLOOKUP(A68,Banen!A$2:B$50,2)</f>
        <v>Dåhjort</v>
      </c>
      <c r="C68" s="41">
        <v>5</v>
      </c>
      <c r="D68" s="42">
        <v>3</v>
      </c>
      <c r="E68" s="42">
        <v>-1</v>
      </c>
      <c r="F68" s="43">
        <v>5</v>
      </c>
      <c r="G68" s="43">
        <v>3</v>
      </c>
      <c r="H68" s="43">
        <v>-1</v>
      </c>
      <c r="I68" s="44">
        <v>5</v>
      </c>
      <c r="J68" s="44">
        <v>3</v>
      </c>
      <c r="K68" s="44">
        <v>-1</v>
      </c>
      <c r="L68" s="45">
        <v>5</v>
      </c>
      <c r="M68" s="45">
        <v>3</v>
      </c>
      <c r="N68" s="45">
        <v>-1</v>
      </c>
      <c r="O68" s="46">
        <v>5</v>
      </c>
      <c r="P68" s="46">
        <v>3</v>
      </c>
      <c r="Q68" s="46">
        <v>-1</v>
      </c>
      <c r="S68"/>
      <c r="T68"/>
    </row>
    <row r="69" spans="1:20" s="4" customFormat="1" ht="15.75" customHeight="1" x14ac:dyDescent="0.35">
      <c r="A69" s="25">
        <f t="shared" si="1"/>
        <v>13</v>
      </c>
      <c r="B69" s="26" t="str">
        <f>VLOOKUP(A69,Banen!A$2:B$50,2)</f>
        <v>Stenbuk Brun</v>
      </c>
      <c r="C69" s="41">
        <v>5</v>
      </c>
      <c r="D69" s="42">
        <v>3</v>
      </c>
      <c r="E69" s="42">
        <v>-1</v>
      </c>
      <c r="F69" s="43">
        <v>5</v>
      </c>
      <c r="G69" s="43">
        <v>3</v>
      </c>
      <c r="H69" s="43">
        <v>-1</v>
      </c>
      <c r="I69" s="44">
        <v>5</v>
      </c>
      <c r="J69" s="44">
        <v>3</v>
      </c>
      <c r="K69" s="44">
        <v>-1</v>
      </c>
      <c r="L69" s="45">
        <v>5</v>
      </c>
      <c r="M69" s="45">
        <v>3</v>
      </c>
      <c r="N69" s="45">
        <v>-1</v>
      </c>
      <c r="O69" s="46">
        <v>5</v>
      </c>
      <c r="P69" s="46">
        <v>3</v>
      </c>
      <c r="Q69" s="46">
        <v>-1</v>
      </c>
      <c r="S69"/>
      <c r="T69"/>
    </row>
    <row r="70" spans="1:20" s="4" customFormat="1" ht="15.75" customHeight="1" x14ac:dyDescent="0.35">
      <c r="A70" s="25">
        <f t="shared" si="1"/>
        <v>14</v>
      </c>
      <c r="B70" s="26" t="str">
        <f>VLOOKUP(A70,Banen!A$2:B$50,2)</f>
        <v>And</v>
      </c>
      <c r="C70" s="41">
        <v>5</v>
      </c>
      <c r="D70" s="42">
        <v>3</v>
      </c>
      <c r="E70" s="42">
        <v>-1</v>
      </c>
      <c r="F70" s="43">
        <v>5</v>
      </c>
      <c r="G70" s="43">
        <v>3</v>
      </c>
      <c r="H70" s="43">
        <v>-1</v>
      </c>
      <c r="I70" s="44">
        <v>5</v>
      </c>
      <c r="J70" s="44">
        <v>3</v>
      </c>
      <c r="K70" s="44">
        <v>-1</v>
      </c>
      <c r="L70" s="45">
        <v>5</v>
      </c>
      <c r="M70" s="45">
        <v>3</v>
      </c>
      <c r="N70" s="45">
        <v>-1</v>
      </c>
      <c r="O70" s="46">
        <v>5</v>
      </c>
      <c r="P70" s="46">
        <v>3</v>
      </c>
      <c r="Q70" s="46">
        <v>-1</v>
      </c>
      <c r="S70"/>
      <c r="T70"/>
    </row>
    <row r="71" spans="1:20" s="4" customFormat="1" ht="15.75" customHeight="1" x14ac:dyDescent="0.35">
      <c r="A71" s="25">
        <f t="shared" si="1"/>
        <v>15</v>
      </c>
      <c r="B71" s="26" t="str">
        <f>VLOOKUP(A71,Banen!A$2:B$50,2)</f>
        <v>Kalkun</v>
      </c>
      <c r="C71" s="41">
        <v>5</v>
      </c>
      <c r="D71" s="42">
        <v>3</v>
      </c>
      <c r="E71" s="42">
        <v>-1</v>
      </c>
      <c r="F71" s="43">
        <v>5</v>
      </c>
      <c r="G71" s="43">
        <v>3</v>
      </c>
      <c r="H71" s="43">
        <v>-1</v>
      </c>
      <c r="I71" s="44">
        <v>5</v>
      </c>
      <c r="J71" s="44">
        <v>3</v>
      </c>
      <c r="K71" s="44">
        <v>-1</v>
      </c>
      <c r="L71" s="45">
        <v>5</v>
      </c>
      <c r="M71" s="45">
        <v>3</v>
      </c>
      <c r="N71" s="45">
        <v>-1</v>
      </c>
      <c r="O71" s="46">
        <v>5</v>
      </c>
      <c r="P71" s="46">
        <v>3</v>
      </c>
      <c r="Q71" s="46">
        <v>-1</v>
      </c>
      <c r="S71"/>
      <c r="T71"/>
    </row>
    <row r="72" spans="1:20" s="4" customFormat="1" ht="15.75" customHeight="1" x14ac:dyDescent="0.35">
      <c r="A72" s="25">
        <f t="shared" si="1"/>
        <v>16</v>
      </c>
      <c r="B72" s="26" t="str">
        <f>VLOOKUP(A72,Banen!A$2:B$50,2)</f>
        <v>Orne</v>
      </c>
      <c r="C72" s="41">
        <v>5</v>
      </c>
      <c r="D72" s="42">
        <v>3</v>
      </c>
      <c r="E72" s="42">
        <v>-1</v>
      </c>
      <c r="F72" s="43">
        <v>5</v>
      </c>
      <c r="G72" s="43">
        <v>3</v>
      </c>
      <c r="H72" s="43">
        <v>-1</v>
      </c>
      <c r="I72" s="44">
        <v>5</v>
      </c>
      <c r="J72" s="44">
        <v>3</v>
      </c>
      <c r="K72" s="44">
        <v>-1</v>
      </c>
      <c r="L72" s="45">
        <v>5</v>
      </c>
      <c r="M72" s="45">
        <v>3</v>
      </c>
      <c r="N72" s="45">
        <v>-1</v>
      </c>
      <c r="O72" s="46">
        <v>5</v>
      </c>
      <c r="P72" s="46">
        <v>3</v>
      </c>
      <c r="Q72" s="46">
        <v>-1</v>
      </c>
      <c r="S72"/>
      <c r="T72"/>
    </row>
    <row r="73" spans="1:20" s="4" customFormat="1" ht="15.75" customHeight="1" x14ac:dyDescent="0.35">
      <c r="A73" s="25">
        <f t="shared" si="1"/>
        <v>17</v>
      </c>
      <c r="B73" s="26" t="str">
        <f>VLOOKUP(A73,Banen!A$2:B$50,2)</f>
        <v>Gås</v>
      </c>
      <c r="C73" s="41">
        <v>5</v>
      </c>
      <c r="D73" s="42">
        <v>3</v>
      </c>
      <c r="E73" s="42">
        <v>-1</v>
      </c>
      <c r="F73" s="43">
        <v>5</v>
      </c>
      <c r="G73" s="43">
        <v>3</v>
      </c>
      <c r="H73" s="43">
        <v>-1</v>
      </c>
      <c r="I73" s="44">
        <v>5</v>
      </c>
      <c r="J73" s="44">
        <v>3</v>
      </c>
      <c r="K73" s="44">
        <v>-1</v>
      </c>
      <c r="L73" s="45">
        <v>5</v>
      </c>
      <c r="M73" s="45">
        <v>3</v>
      </c>
      <c r="N73" s="45">
        <v>-1</v>
      </c>
      <c r="O73" s="46">
        <v>5</v>
      </c>
      <c r="P73" s="46">
        <v>3</v>
      </c>
      <c r="Q73" s="46">
        <v>-1</v>
      </c>
      <c r="S73"/>
      <c r="T73"/>
    </row>
    <row r="74" spans="1:20" s="4" customFormat="1" ht="15.75" customHeight="1" x14ac:dyDescent="0.35">
      <c r="A74" s="25">
        <f t="shared" si="1"/>
        <v>18</v>
      </c>
      <c r="B74" s="26" t="str">
        <f>VLOOKUP(A74,Banen!A$2:B$50,2)</f>
        <v>Stenbuk Hvid</v>
      </c>
      <c r="C74" s="41">
        <v>5</v>
      </c>
      <c r="D74" s="42">
        <v>3</v>
      </c>
      <c r="E74" s="42">
        <v>-1</v>
      </c>
      <c r="F74" s="43">
        <v>5</v>
      </c>
      <c r="G74" s="43">
        <v>3</v>
      </c>
      <c r="H74" s="43">
        <v>-1</v>
      </c>
      <c r="I74" s="44">
        <v>5</v>
      </c>
      <c r="J74" s="44">
        <v>3</v>
      </c>
      <c r="K74" s="44">
        <v>-1</v>
      </c>
      <c r="L74" s="45">
        <v>5</v>
      </c>
      <c r="M74" s="45">
        <v>3</v>
      </c>
      <c r="N74" s="45">
        <v>-1</v>
      </c>
      <c r="O74" s="46">
        <v>5</v>
      </c>
      <c r="P74" s="46">
        <v>3</v>
      </c>
      <c r="Q74" s="46">
        <v>-1</v>
      </c>
      <c r="S74"/>
      <c r="T74"/>
    </row>
    <row r="75" spans="1:20" ht="15.75" customHeight="1" x14ac:dyDescent="0.35">
      <c r="A75" s="25">
        <f t="shared" si="1"/>
        <v>19</v>
      </c>
      <c r="B75" s="26" t="str">
        <f>VLOOKUP(A75,Banen!A$2:B$50,2)</f>
        <v>Muflon</v>
      </c>
      <c r="C75" s="41">
        <v>5</v>
      </c>
      <c r="D75" s="42">
        <v>3</v>
      </c>
      <c r="E75" s="42">
        <v>-1</v>
      </c>
      <c r="F75" s="43">
        <v>5</v>
      </c>
      <c r="G75" s="43">
        <v>3</v>
      </c>
      <c r="H75" s="43">
        <v>-1</v>
      </c>
      <c r="I75" s="44">
        <v>5</v>
      </c>
      <c r="J75" s="44">
        <v>3</v>
      </c>
      <c r="K75" s="44">
        <v>-1</v>
      </c>
      <c r="L75" s="45">
        <v>5</v>
      </c>
      <c r="M75" s="45">
        <v>3</v>
      </c>
      <c r="N75" s="45">
        <v>-1</v>
      </c>
      <c r="O75" s="46">
        <v>5</v>
      </c>
      <c r="P75" s="46">
        <v>3</v>
      </c>
      <c r="Q75" s="46">
        <v>-1</v>
      </c>
    </row>
    <row r="76" spans="1:20" ht="15.75" customHeight="1" x14ac:dyDescent="0.35">
      <c r="A76" s="25">
        <f t="shared" si="1"/>
        <v>20</v>
      </c>
      <c r="B76" s="26" t="str">
        <f>VLOOKUP(A76,Banen!A$2:B$50,2)</f>
        <v>Rensdyr</v>
      </c>
      <c r="C76" s="41">
        <v>5</v>
      </c>
      <c r="D76" s="42">
        <v>3</v>
      </c>
      <c r="E76" s="42">
        <v>-1</v>
      </c>
      <c r="F76" s="43">
        <v>5</v>
      </c>
      <c r="G76" s="43">
        <v>3</v>
      </c>
      <c r="H76" s="43">
        <v>-1</v>
      </c>
      <c r="I76" s="44">
        <v>5</v>
      </c>
      <c r="J76" s="44">
        <v>3</v>
      </c>
      <c r="K76" s="44">
        <v>-1</v>
      </c>
      <c r="L76" s="45">
        <v>5</v>
      </c>
      <c r="M76" s="45">
        <v>3</v>
      </c>
      <c r="N76" s="45">
        <v>-1</v>
      </c>
      <c r="O76" s="46">
        <v>5</v>
      </c>
      <c r="P76" s="46">
        <v>3</v>
      </c>
      <c r="Q76" s="46">
        <v>-1</v>
      </c>
    </row>
    <row r="77" spans="1:20" ht="15.75" customHeight="1" x14ac:dyDescent="0.35">
      <c r="A77" s="25">
        <f t="shared" si="1"/>
        <v>21</v>
      </c>
      <c r="B77" s="26" t="str">
        <f>VLOOKUP(A77,Banen!A$2:B$50,2)</f>
        <v>Kok</v>
      </c>
      <c r="C77" s="41">
        <v>5</v>
      </c>
      <c r="D77" s="42">
        <v>3</v>
      </c>
      <c r="E77" s="42">
        <v>-1</v>
      </c>
      <c r="F77" s="43">
        <v>5</v>
      </c>
      <c r="G77" s="43">
        <v>3</v>
      </c>
      <c r="H77" s="43">
        <v>-1</v>
      </c>
      <c r="I77" s="44">
        <v>5</v>
      </c>
      <c r="J77" s="44">
        <v>3</v>
      </c>
      <c r="K77" s="44">
        <v>-1</v>
      </c>
      <c r="L77" s="45">
        <v>5</v>
      </c>
      <c r="M77" s="45">
        <v>3</v>
      </c>
      <c r="N77" s="45">
        <v>-1</v>
      </c>
      <c r="O77" s="46">
        <v>5</v>
      </c>
      <c r="P77" s="46">
        <v>3</v>
      </c>
      <c r="Q77" s="46">
        <v>-1</v>
      </c>
    </row>
    <row r="78" spans="1:20" ht="15.75" customHeight="1" x14ac:dyDescent="0.35">
      <c r="A78" s="25">
        <f t="shared" si="1"/>
        <v>22</v>
      </c>
      <c r="B78" s="26" t="str">
        <f>VLOOKUP(A78,Banen!A$2:B$50,2)</f>
        <v>Bæver</v>
      </c>
      <c r="C78" s="41">
        <v>5</v>
      </c>
      <c r="D78" s="42">
        <v>3</v>
      </c>
      <c r="E78" s="42">
        <v>-1</v>
      </c>
      <c r="F78" s="43">
        <v>5</v>
      </c>
      <c r="G78" s="43">
        <v>3</v>
      </c>
      <c r="H78" s="43">
        <v>-1</v>
      </c>
      <c r="I78" s="44">
        <v>5</v>
      </c>
      <c r="J78" s="44">
        <v>3</v>
      </c>
      <c r="K78" s="44">
        <v>-1</v>
      </c>
      <c r="L78" s="45">
        <v>5</v>
      </c>
      <c r="M78" s="45">
        <v>3</v>
      </c>
      <c r="N78" s="45">
        <v>-1</v>
      </c>
      <c r="O78" s="46">
        <v>5</v>
      </c>
      <c r="P78" s="46">
        <v>3</v>
      </c>
      <c r="Q78" s="46">
        <v>-1</v>
      </c>
    </row>
    <row r="79" spans="1:20" ht="15.75" customHeight="1" x14ac:dyDescent="0.35">
      <c r="A79" s="25">
        <f t="shared" si="1"/>
        <v>23</v>
      </c>
      <c r="B79" s="26" t="str">
        <f>VLOOKUP(A79,Banen!A$2:B$50,2)</f>
        <v>Ulv</v>
      </c>
      <c r="C79" s="41">
        <v>5</v>
      </c>
      <c r="D79" s="42">
        <v>3</v>
      </c>
      <c r="E79" s="42">
        <v>-1</v>
      </c>
      <c r="F79" s="43">
        <v>5</v>
      </c>
      <c r="G79" s="43">
        <v>3</v>
      </c>
      <c r="H79" s="43">
        <v>-1</v>
      </c>
      <c r="I79" s="44">
        <v>5</v>
      </c>
      <c r="J79" s="44">
        <v>3</v>
      </c>
      <c r="K79" s="44">
        <v>-1</v>
      </c>
      <c r="L79" s="45">
        <v>5</v>
      </c>
      <c r="M79" s="45">
        <v>3</v>
      </c>
      <c r="N79" s="45">
        <v>-1</v>
      </c>
      <c r="O79" s="46">
        <v>5</v>
      </c>
      <c r="P79" s="46">
        <v>3</v>
      </c>
      <c r="Q79" s="46">
        <v>-1</v>
      </c>
    </row>
    <row r="80" spans="1:20" ht="15.75" customHeight="1" x14ac:dyDescent="0.35">
      <c r="A80" s="25">
        <f t="shared" si="1"/>
        <v>24</v>
      </c>
      <c r="B80" s="26" t="str">
        <f>VLOOKUP(A80,Banen!A$2:B$50,2)</f>
        <v>Grævling</v>
      </c>
      <c r="C80" s="41">
        <v>5</v>
      </c>
      <c r="D80" s="42">
        <v>3</v>
      </c>
      <c r="E80" s="42">
        <v>-1</v>
      </c>
      <c r="F80" s="43">
        <v>5</v>
      </c>
      <c r="G80" s="43">
        <v>3</v>
      </c>
      <c r="H80" s="43">
        <v>-1</v>
      </c>
      <c r="I80" s="44">
        <v>5</v>
      </c>
      <c r="J80" s="44">
        <v>3</v>
      </c>
      <c r="K80" s="44">
        <v>-1</v>
      </c>
      <c r="L80" s="45">
        <v>5</v>
      </c>
      <c r="M80" s="45">
        <v>3</v>
      </c>
      <c r="N80" s="45">
        <v>-1</v>
      </c>
      <c r="O80" s="46">
        <v>5</v>
      </c>
      <c r="P80" s="46">
        <v>3</v>
      </c>
      <c r="Q80" s="46">
        <v>-1</v>
      </c>
    </row>
    <row r="81" spans="1:17" ht="15.75" customHeight="1" x14ac:dyDescent="0.35">
      <c r="A81" s="25">
        <f t="shared" si="1"/>
        <v>25</v>
      </c>
      <c r="B81" s="26" t="str">
        <f>VLOOKUP(A81,Banen!A$2:B$50,2)</f>
        <v>Urfugl</v>
      </c>
      <c r="C81" s="41">
        <v>5</v>
      </c>
      <c r="D81" s="42">
        <v>3</v>
      </c>
      <c r="E81" s="42">
        <v>-1</v>
      </c>
      <c r="F81" s="43">
        <v>5</v>
      </c>
      <c r="G81" s="43">
        <v>3</v>
      </c>
      <c r="H81" s="43">
        <v>-1</v>
      </c>
      <c r="I81" s="44">
        <v>5</v>
      </c>
      <c r="J81" s="44">
        <v>3</v>
      </c>
      <c r="K81" s="44">
        <v>-1</v>
      </c>
      <c r="L81" s="45">
        <v>5</v>
      </c>
      <c r="M81" s="45">
        <v>3</v>
      </c>
      <c r="N81" s="45">
        <v>-1</v>
      </c>
      <c r="O81" s="46">
        <v>5</v>
      </c>
      <c r="P81" s="46">
        <v>3</v>
      </c>
      <c r="Q81" s="46">
        <v>-1</v>
      </c>
    </row>
    <row r="82" spans="1:17" ht="15.75" customHeight="1" x14ac:dyDescent="0.35">
      <c r="A82" s="25">
        <f t="shared" si="1"/>
        <v>26</v>
      </c>
      <c r="B82" s="26" t="str">
        <f>VLOOKUP(A82,Banen!A$2:B$50,2)</f>
        <v>Odder</v>
      </c>
      <c r="C82" s="41">
        <v>5</v>
      </c>
      <c r="D82" s="42">
        <v>3</v>
      </c>
      <c r="E82" s="42">
        <v>-1</v>
      </c>
      <c r="F82" s="43">
        <v>5</v>
      </c>
      <c r="G82" s="43">
        <v>3</v>
      </c>
      <c r="H82" s="43">
        <v>-1</v>
      </c>
      <c r="I82" s="44">
        <v>5</v>
      </c>
      <c r="J82" s="44">
        <v>3</v>
      </c>
      <c r="K82" s="44">
        <v>-1</v>
      </c>
      <c r="L82" s="45">
        <v>5</v>
      </c>
      <c r="M82" s="45">
        <v>3</v>
      </c>
      <c r="N82" s="45">
        <v>-1</v>
      </c>
      <c r="O82" s="46">
        <v>5</v>
      </c>
      <c r="P82" s="46">
        <v>3</v>
      </c>
      <c r="Q82" s="46">
        <v>-1</v>
      </c>
    </row>
    <row r="83" spans="1:17" ht="15.75" customHeight="1" x14ac:dyDescent="0.35">
      <c r="A83" s="25">
        <f t="shared" si="1"/>
        <v>27</v>
      </c>
      <c r="B83" s="26" t="str">
        <f>VLOOKUP(A83,Banen!A$2:B$50,2)</f>
        <v>Rå</v>
      </c>
      <c r="C83" s="41">
        <v>5</v>
      </c>
      <c r="D83" s="42">
        <v>3</v>
      </c>
      <c r="E83" s="42">
        <v>-1</v>
      </c>
      <c r="F83" s="43">
        <v>5</v>
      </c>
      <c r="G83" s="43">
        <v>3</v>
      </c>
      <c r="H83" s="43">
        <v>-1</v>
      </c>
      <c r="I83" s="44">
        <v>5</v>
      </c>
      <c r="J83" s="44">
        <v>3</v>
      </c>
      <c r="K83" s="44">
        <v>-1</v>
      </c>
      <c r="L83" s="45">
        <v>5</v>
      </c>
      <c r="M83" s="45">
        <v>3</v>
      </c>
      <c r="N83" s="45">
        <v>-1</v>
      </c>
      <c r="O83" s="46">
        <v>5</v>
      </c>
      <c r="P83" s="46">
        <v>3</v>
      </c>
      <c r="Q83" s="46">
        <v>-1</v>
      </c>
    </row>
    <row r="84" spans="1:17" ht="15.75" customHeight="1" x14ac:dyDescent="0.35">
      <c r="A84" s="25">
        <f t="shared" si="1"/>
        <v>28</v>
      </c>
      <c r="B84" s="26" t="str">
        <f>VLOOKUP(A84,Banen!A$2:B$50,2,0)</f>
        <v>Ræv</v>
      </c>
      <c r="C84" s="41">
        <v>5</v>
      </c>
      <c r="D84" s="42">
        <v>3</v>
      </c>
      <c r="E84" s="42">
        <v>-1</v>
      </c>
      <c r="F84" s="43">
        <v>5</v>
      </c>
      <c r="G84" s="43">
        <v>3</v>
      </c>
      <c r="H84" s="43">
        <v>-1</v>
      </c>
      <c r="I84" s="44">
        <v>5</v>
      </c>
      <c r="J84" s="44">
        <v>3</v>
      </c>
      <c r="K84" s="44">
        <v>-1</v>
      </c>
      <c r="L84" s="45">
        <v>5</v>
      </c>
      <c r="M84" s="45">
        <v>3</v>
      </c>
      <c r="N84" s="45">
        <v>-1</v>
      </c>
      <c r="O84" s="46">
        <v>5</v>
      </c>
      <c r="P84" s="46">
        <v>3</v>
      </c>
      <c r="Q84" s="46">
        <v>-1</v>
      </c>
    </row>
    <row r="85" spans="1:17" ht="15.75" customHeight="1" x14ac:dyDescent="0.35">
      <c r="A85" s="25">
        <f t="shared" si="1"/>
        <v>29</v>
      </c>
      <c r="B85" s="26" t="str">
        <f>VLOOKUP(A85,Banen!A$2:B$50,2,0)</f>
        <v>Hare</v>
      </c>
      <c r="C85" s="65">
        <v>5</v>
      </c>
      <c r="D85" s="66">
        <v>3</v>
      </c>
      <c r="E85" s="66">
        <v>-1</v>
      </c>
      <c r="F85" s="67">
        <v>5</v>
      </c>
      <c r="G85" s="67">
        <v>3</v>
      </c>
      <c r="H85" s="67">
        <v>-1</v>
      </c>
      <c r="I85" s="68">
        <v>5</v>
      </c>
      <c r="J85" s="68">
        <v>3</v>
      </c>
      <c r="K85" s="68">
        <v>-1</v>
      </c>
      <c r="L85" s="69">
        <v>5</v>
      </c>
      <c r="M85" s="69">
        <v>3</v>
      </c>
      <c r="N85" s="69">
        <v>-1</v>
      </c>
      <c r="O85" s="70">
        <v>5</v>
      </c>
      <c r="P85" s="70">
        <v>3</v>
      </c>
      <c r="Q85" s="70">
        <v>-1</v>
      </c>
    </row>
    <row r="86" spans="1:17" ht="15.75" customHeight="1" x14ac:dyDescent="0.35">
      <c r="A86" s="25">
        <f t="shared" si="1"/>
        <v>30</v>
      </c>
      <c r="B86" s="26" t="str">
        <f>VLOOKUP(A86,Banen!A$2:B$50,2,0)</f>
        <v>Løbene Gris</v>
      </c>
      <c r="C86" s="59">
        <v>5</v>
      </c>
      <c r="D86" s="59">
        <v>3</v>
      </c>
      <c r="E86" s="59">
        <v>-1</v>
      </c>
      <c r="F86" s="60">
        <v>5</v>
      </c>
      <c r="G86" s="60">
        <v>3</v>
      </c>
      <c r="H86" s="60">
        <v>-1</v>
      </c>
      <c r="I86" s="61">
        <v>5</v>
      </c>
      <c r="J86" s="61">
        <v>3</v>
      </c>
      <c r="K86" s="61">
        <v>-1</v>
      </c>
      <c r="L86" s="62">
        <v>5</v>
      </c>
      <c r="M86" s="62">
        <v>3</v>
      </c>
      <c r="N86" s="62">
        <v>-1</v>
      </c>
      <c r="O86" s="63">
        <v>5</v>
      </c>
      <c r="P86" s="63">
        <v>3</v>
      </c>
      <c r="Q86" s="63">
        <v>-1</v>
      </c>
    </row>
    <row r="87" spans="1:17" ht="15.75" customHeight="1" x14ac:dyDescent="0.35">
      <c r="A87" s="25">
        <f t="shared" si="1"/>
        <v>31</v>
      </c>
      <c r="B87" s="26">
        <f>VLOOKUP(A87,Banen!A$2:B$50,2)</f>
        <v>0</v>
      </c>
      <c r="C87" s="41">
        <v>5</v>
      </c>
      <c r="D87" s="42">
        <v>3</v>
      </c>
      <c r="E87" s="42">
        <v>-1</v>
      </c>
      <c r="F87" s="43">
        <v>5</v>
      </c>
      <c r="G87" s="43">
        <v>3</v>
      </c>
      <c r="H87" s="43">
        <v>-1</v>
      </c>
      <c r="I87" s="44">
        <v>5</v>
      </c>
      <c r="J87" s="44">
        <v>3</v>
      </c>
      <c r="K87" s="44">
        <v>-1</v>
      </c>
      <c r="L87" s="45">
        <v>5</v>
      </c>
      <c r="M87" s="45">
        <v>3</v>
      </c>
      <c r="N87" s="45">
        <v>-1</v>
      </c>
      <c r="O87" s="46">
        <v>5</v>
      </c>
      <c r="P87" s="46">
        <v>3</v>
      </c>
      <c r="Q87" s="46">
        <v>-1</v>
      </c>
    </row>
    <row r="88" spans="1:17" ht="15.75" customHeight="1" x14ac:dyDescent="0.35">
      <c r="A88" s="25">
        <f t="shared" si="1"/>
        <v>32</v>
      </c>
      <c r="B88" s="26">
        <f>VLOOKUP(A88,Banen!A$2:B$50,2)</f>
        <v>0</v>
      </c>
      <c r="C88" s="41">
        <v>5</v>
      </c>
      <c r="D88" s="42">
        <v>3</v>
      </c>
      <c r="E88" s="42">
        <v>-1</v>
      </c>
      <c r="F88" s="43">
        <v>5</v>
      </c>
      <c r="G88" s="43">
        <v>3</v>
      </c>
      <c r="H88" s="43">
        <v>-1</v>
      </c>
      <c r="I88" s="44">
        <v>5</v>
      </c>
      <c r="J88" s="44">
        <v>3</v>
      </c>
      <c r="K88" s="44">
        <v>-1</v>
      </c>
      <c r="L88" s="45">
        <v>5</v>
      </c>
      <c r="M88" s="45">
        <v>3</v>
      </c>
      <c r="N88" s="45">
        <v>-1</v>
      </c>
      <c r="O88" s="46">
        <v>5</v>
      </c>
      <c r="P88" s="46">
        <v>3</v>
      </c>
      <c r="Q88" s="46">
        <v>-1</v>
      </c>
    </row>
    <row r="89" spans="1:17" ht="15.75" customHeight="1" x14ac:dyDescent="0.35">
      <c r="A89" s="25">
        <f t="shared" si="1"/>
        <v>33</v>
      </c>
      <c r="B89" s="26">
        <f>VLOOKUP(A89,Banen!A$2:B$50,2)</f>
        <v>0</v>
      </c>
      <c r="C89" s="41">
        <v>5</v>
      </c>
      <c r="D89" s="42">
        <v>3</v>
      </c>
      <c r="E89" s="42">
        <v>-1</v>
      </c>
      <c r="F89" s="43">
        <v>5</v>
      </c>
      <c r="G89" s="43">
        <v>3</v>
      </c>
      <c r="H89" s="43">
        <v>-1</v>
      </c>
      <c r="I89" s="44">
        <v>5</v>
      </c>
      <c r="J89" s="44">
        <v>3</v>
      </c>
      <c r="K89" s="44">
        <v>-1</v>
      </c>
      <c r="L89" s="45">
        <v>5</v>
      </c>
      <c r="M89" s="45">
        <v>3</v>
      </c>
      <c r="N89" s="45">
        <v>-1</v>
      </c>
      <c r="O89" s="46">
        <v>5</v>
      </c>
      <c r="P89" s="46">
        <v>3</v>
      </c>
      <c r="Q89" s="46">
        <v>-1</v>
      </c>
    </row>
    <row r="90" spans="1:17" ht="15.75" customHeight="1" x14ac:dyDescent="0.35">
      <c r="A90" s="25">
        <f t="shared" si="1"/>
        <v>34</v>
      </c>
      <c r="B90" s="26">
        <f>VLOOKUP(A90,Banen!A$2:B$50,2)</f>
        <v>0</v>
      </c>
      <c r="C90" s="41">
        <v>5</v>
      </c>
      <c r="D90" s="42">
        <v>3</v>
      </c>
      <c r="E90" s="42">
        <v>-1</v>
      </c>
      <c r="F90" s="43">
        <v>5</v>
      </c>
      <c r="G90" s="43">
        <v>3</v>
      </c>
      <c r="H90" s="43">
        <v>-1</v>
      </c>
      <c r="I90" s="44">
        <v>5</v>
      </c>
      <c r="J90" s="44">
        <v>3</v>
      </c>
      <c r="K90" s="44">
        <v>-1</v>
      </c>
      <c r="L90" s="45">
        <v>5</v>
      </c>
      <c r="M90" s="45">
        <v>3</v>
      </c>
      <c r="N90" s="45">
        <v>-1</v>
      </c>
      <c r="O90" s="46">
        <v>5</v>
      </c>
      <c r="P90" s="46">
        <v>3</v>
      </c>
      <c r="Q90" s="46">
        <v>-1</v>
      </c>
    </row>
    <row r="91" spans="1:17" ht="15.75" customHeight="1" x14ac:dyDescent="0.35">
      <c r="A91" s="25">
        <f t="shared" si="1"/>
        <v>35</v>
      </c>
      <c r="B91" s="26">
        <f>VLOOKUP(A91,Banen!A$2:B$50,2)</f>
        <v>0</v>
      </c>
      <c r="C91" s="41">
        <v>5</v>
      </c>
      <c r="D91" s="42">
        <v>3</v>
      </c>
      <c r="E91" s="42">
        <v>-1</v>
      </c>
      <c r="F91" s="43">
        <v>5</v>
      </c>
      <c r="G91" s="43">
        <v>3</v>
      </c>
      <c r="H91" s="43">
        <v>-1</v>
      </c>
      <c r="I91" s="44">
        <v>5</v>
      </c>
      <c r="J91" s="44">
        <v>3</v>
      </c>
      <c r="K91" s="44">
        <v>-1</v>
      </c>
      <c r="L91" s="45">
        <v>5</v>
      </c>
      <c r="M91" s="45">
        <v>3</v>
      </c>
      <c r="N91" s="45">
        <v>-1</v>
      </c>
      <c r="O91" s="46">
        <v>5</v>
      </c>
      <c r="P91" s="46">
        <v>3</v>
      </c>
      <c r="Q91" s="46">
        <v>-1</v>
      </c>
    </row>
    <row r="92" spans="1:17" ht="15.75" customHeight="1" x14ac:dyDescent="0.35">
      <c r="A92" s="25">
        <f t="shared" si="1"/>
        <v>36</v>
      </c>
      <c r="B92" s="26">
        <f>VLOOKUP(A92,Banen!A$2:B$50,2)</f>
        <v>0</v>
      </c>
      <c r="C92" s="41">
        <v>5</v>
      </c>
      <c r="D92" s="42">
        <v>3</v>
      </c>
      <c r="E92" s="42">
        <v>-1</v>
      </c>
      <c r="F92" s="43">
        <v>5</v>
      </c>
      <c r="G92" s="43">
        <v>3</v>
      </c>
      <c r="H92" s="43">
        <v>-1</v>
      </c>
      <c r="I92" s="44">
        <v>5</v>
      </c>
      <c r="J92" s="44">
        <v>3</v>
      </c>
      <c r="K92" s="44">
        <v>-1</v>
      </c>
      <c r="L92" s="45">
        <v>5</v>
      </c>
      <c r="M92" s="45">
        <v>3</v>
      </c>
      <c r="N92" s="45">
        <v>-1</v>
      </c>
      <c r="O92" s="46">
        <v>5</v>
      </c>
      <c r="P92" s="46">
        <v>3</v>
      </c>
      <c r="Q92" s="46">
        <v>-1</v>
      </c>
    </row>
    <row r="93" spans="1:17" ht="15.75" customHeight="1" x14ac:dyDescent="0.35">
      <c r="A93" s="25">
        <f t="shared" si="1"/>
        <v>37</v>
      </c>
      <c r="B93" s="26">
        <f>VLOOKUP(A93,Banen!A$2:B$50,2)</f>
        <v>0</v>
      </c>
      <c r="C93" s="41">
        <v>5</v>
      </c>
      <c r="D93" s="42">
        <v>3</v>
      </c>
      <c r="E93" s="42">
        <v>-1</v>
      </c>
      <c r="F93" s="43">
        <v>5</v>
      </c>
      <c r="G93" s="43">
        <v>3</v>
      </c>
      <c r="H93" s="43">
        <v>-1</v>
      </c>
      <c r="I93" s="44">
        <v>5</v>
      </c>
      <c r="J93" s="44">
        <v>3</v>
      </c>
      <c r="K93" s="44">
        <v>-1</v>
      </c>
      <c r="L93" s="45">
        <v>5</v>
      </c>
      <c r="M93" s="45">
        <v>3</v>
      </c>
      <c r="N93" s="45">
        <v>-1</v>
      </c>
      <c r="O93" s="46">
        <v>5</v>
      </c>
      <c r="P93" s="46">
        <v>3</v>
      </c>
      <c r="Q93" s="46">
        <v>-1</v>
      </c>
    </row>
    <row r="94" spans="1:17" ht="15.75" customHeight="1" x14ac:dyDescent="0.35">
      <c r="A94" s="25">
        <f t="shared" si="1"/>
        <v>38</v>
      </c>
      <c r="B94" s="26">
        <f>VLOOKUP(A94,Banen!A$2:B$50,2,0)</f>
        <v>0</v>
      </c>
      <c r="C94" s="41">
        <v>5</v>
      </c>
      <c r="D94" s="42">
        <v>3</v>
      </c>
      <c r="E94" s="42">
        <v>-1</v>
      </c>
      <c r="F94" s="43">
        <v>5</v>
      </c>
      <c r="G94" s="43">
        <v>3</v>
      </c>
      <c r="H94" s="43">
        <v>-1</v>
      </c>
      <c r="I94" s="44">
        <v>5</v>
      </c>
      <c r="J94" s="44">
        <v>3</v>
      </c>
      <c r="K94" s="44">
        <v>-1</v>
      </c>
      <c r="L94" s="45">
        <v>5</v>
      </c>
      <c r="M94" s="45">
        <v>3</v>
      </c>
      <c r="N94" s="45">
        <v>-1</v>
      </c>
      <c r="O94" s="46">
        <v>5</v>
      </c>
      <c r="P94" s="46">
        <v>3</v>
      </c>
      <c r="Q94" s="46">
        <v>-1</v>
      </c>
    </row>
    <row r="95" spans="1:17" ht="15.75" customHeight="1" x14ac:dyDescent="0.35">
      <c r="A95" s="25">
        <f t="shared" si="1"/>
        <v>39</v>
      </c>
      <c r="B95" s="26">
        <f>VLOOKUP(A95,Banen!A$2:B$50,2,0)</f>
        <v>0</v>
      </c>
      <c r="C95" s="65">
        <v>5</v>
      </c>
      <c r="D95" s="66">
        <v>3</v>
      </c>
      <c r="E95" s="66">
        <v>-1</v>
      </c>
      <c r="F95" s="67">
        <v>5</v>
      </c>
      <c r="G95" s="67">
        <v>3</v>
      </c>
      <c r="H95" s="67">
        <v>-1</v>
      </c>
      <c r="I95" s="68">
        <v>5</v>
      </c>
      <c r="J95" s="68">
        <v>3</v>
      </c>
      <c r="K95" s="68">
        <v>-1</v>
      </c>
      <c r="L95" s="69">
        <v>5</v>
      </c>
      <c r="M95" s="69">
        <v>3</v>
      </c>
      <c r="N95" s="69">
        <v>-1</v>
      </c>
      <c r="O95" s="70">
        <v>5</v>
      </c>
      <c r="P95" s="70">
        <v>3</v>
      </c>
      <c r="Q95" s="70">
        <v>-1</v>
      </c>
    </row>
    <row r="96" spans="1:17" ht="15.75" customHeight="1" x14ac:dyDescent="0.35">
      <c r="A96" s="25">
        <f t="shared" si="1"/>
        <v>40</v>
      </c>
      <c r="B96" s="26">
        <f>VLOOKUP(A96,Banen!A$2:B$50,2,0)</f>
        <v>0</v>
      </c>
      <c r="C96" s="59">
        <v>5</v>
      </c>
      <c r="D96" s="59">
        <v>3</v>
      </c>
      <c r="E96" s="59">
        <v>-1</v>
      </c>
      <c r="F96" s="60">
        <v>5</v>
      </c>
      <c r="G96" s="60">
        <v>3</v>
      </c>
      <c r="H96" s="60">
        <v>-1</v>
      </c>
      <c r="I96" s="61">
        <v>5</v>
      </c>
      <c r="J96" s="61">
        <v>3</v>
      </c>
      <c r="K96" s="61">
        <v>-1</v>
      </c>
      <c r="L96" s="62">
        <v>5</v>
      </c>
      <c r="M96" s="62">
        <v>3</v>
      </c>
      <c r="N96" s="62">
        <v>-1</v>
      </c>
      <c r="O96" s="63">
        <v>5</v>
      </c>
      <c r="P96" s="63">
        <v>3</v>
      </c>
      <c r="Q96" s="63">
        <v>-1</v>
      </c>
    </row>
    <row r="98" spans="1:20" ht="15.75" customHeight="1" x14ac:dyDescent="0.35">
      <c r="B98" s="28" t="s">
        <v>63</v>
      </c>
      <c r="C98" s="83"/>
      <c r="D98" s="29"/>
      <c r="E98" s="30"/>
      <c r="F98" s="102"/>
      <c r="G98" s="103"/>
      <c r="H98" s="104"/>
      <c r="I98" s="102"/>
      <c r="J98" s="103"/>
      <c r="K98" s="104"/>
      <c r="L98" s="102"/>
      <c r="M98" s="103"/>
      <c r="N98" s="104"/>
      <c r="O98" s="102"/>
      <c r="P98" s="103"/>
      <c r="Q98" s="104"/>
      <c r="R98" s="105" t="str">
        <f>Startliste!A4</f>
        <v>JLT 22796394</v>
      </c>
      <c r="S98" s="106"/>
    </row>
    <row r="99" spans="1:20" ht="15.75" customHeight="1" x14ac:dyDescent="0.35">
      <c r="B99" s="28" t="s">
        <v>64</v>
      </c>
      <c r="C99" s="83"/>
      <c r="D99" s="29"/>
      <c r="E99" s="30"/>
      <c r="F99" s="102"/>
      <c r="G99" s="103"/>
      <c r="H99" s="104"/>
      <c r="I99" s="102"/>
      <c r="J99" s="103"/>
      <c r="K99" s="104"/>
      <c r="L99" s="102"/>
      <c r="M99" s="103"/>
      <c r="N99" s="104"/>
      <c r="O99" s="102"/>
      <c r="P99" s="103"/>
      <c r="Q99" s="104"/>
      <c r="R99" s="106"/>
      <c r="S99" s="106"/>
    </row>
    <row r="100" spans="1:20" ht="15.75" customHeight="1" x14ac:dyDescent="0.35">
      <c r="B100" s="28" t="s">
        <v>65</v>
      </c>
      <c r="C100" s="83"/>
      <c r="D100" s="31"/>
      <c r="E100" s="30"/>
      <c r="F100" s="102"/>
      <c r="G100" s="103"/>
      <c r="H100" s="104"/>
      <c r="I100" s="102"/>
      <c r="J100" s="103"/>
      <c r="K100" s="104"/>
      <c r="L100" s="102"/>
      <c r="M100" s="103"/>
      <c r="N100" s="104"/>
      <c r="O100" s="102"/>
      <c r="P100" s="103"/>
      <c r="Q100" s="104"/>
      <c r="R100" s="106"/>
      <c r="S100" s="106"/>
    </row>
    <row r="101" spans="1:20" ht="15.75" customHeight="1" x14ac:dyDescent="0.35">
      <c r="B101" s="2"/>
      <c r="C101" s="2"/>
      <c r="D101" s="2"/>
      <c r="E101" s="2"/>
      <c r="F101" s="2"/>
      <c r="G101" s="2"/>
      <c r="H101" s="2"/>
      <c r="I101" s="2"/>
      <c r="J101" s="2"/>
      <c r="K101" s="2"/>
      <c r="L101" s="2"/>
      <c r="M101" s="2"/>
      <c r="N101" s="2"/>
      <c r="O101" s="2"/>
      <c r="P101" s="2"/>
      <c r="Q101" s="2"/>
      <c r="R101" s="106"/>
      <c r="S101" s="106"/>
    </row>
    <row r="102" spans="1:20" ht="15.75" customHeight="1" x14ac:dyDescent="0.35">
      <c r="B102" s="28" t="s">
        <v>66</v>
      </c>
      <c r="C102" s="102"/>
      <c r="D102" s="103"/>
      <c r="E102" s="104"/>
      <c r="F102" s="102"/>
      <c r="G102" s="103"/>
      <c r="H102" s="104"/>
      <c r="I102" s="102"/>
      <c r="J102" s="103"/>
      <c r="K102" s="104"/>
      <c r="L102" s="102"/>
      <c r="M102" s="103"/>
      <c r="N102" s="104"/>
      <c r="O102" s="102"/>
      <c r="P102" s="103"/>
      <c r="Q102" s="104"/>
      <c r="R102" s="106"/>
      <c r="S102" s="106"/>
    </row>
    <row r="103" spans="1:20" ht="15.75" customHeight="1" x14ac:dyDescent="0.35">
      <c r="B103" s="3" t="s">
        <v>60</v>
      </c>
    </row>
    <row r="104" spans="1:20" ht="15.75" customHeight="1" x14ac:dyDescent="0.35">
      <c r="B104" s="3">
        <f>B53+1</f>
        <v>3</v>
      </c>
    </row>
    <row r="105" spans="1:20" ht="15.75" customHeight="1" x14ac:dyDescent="0.35">
      <c r="A105" s="22"/>
      <c r="B105" s="23"/>
      <c r="C105" s="99">
        <f>Startliste!C13</f>
        <v>11</v>
      </c>
      <c r="D105" s="99"/>
      <c r="E105" s="99"/>
      <c r="F105" s="99">
        <f>Startliste!C14</f>
        <v>12</v>
      </c>
      <c r="G105" s="99"/>
      <c r="H105" s="99"/>
      <c r="I105" s="99">
        <f>Startliste!C15</f>
        <v>13</v>
      </c>
      <c r="J105" s="99"/>
      <c r="K105" s="99"/>
      <c r="L105" s="99">
        <f>Startliste!C16</f>
        <v>14</v>
      </c>
      <c r="M105" s="99"/>
      <c r="N105" s="99"/>
      <c r="O105" s="99">
        <f>Startliste!C17</f>
        <v>15</v>
      </c>
      <c r="P105" s="99"/>
      <c r="Q105" s="99"/>
    </row>
    <row r="106" spans="1:20" ht="15.75" customHeight="1" x14ac:dyDescent="0.35">
      <c r="A106" s="22"/>
      <c r="B106" s="23"/>
      <c r="C106" s="107" t="str">
        <f>Startliste!D13</f>
        <v>Thomas Thornbech Hansen</v>
      </c>
      <c r="D106" s="107"/>
      <c r="E106" s="107"/>
      <c r="F106" s="107" t="str">
        <f>Startliste!D14</f>
        <v>Tino Capion</v>
      </c>
      <c r="G106" s="107"/>
      <c r="H106" s="107"/>
      <c r="I106" s="107" t="str">
        <f>Startliste!D15</f>
        <v>Malene Breinholt Laurberg</v>
      </c>
      <c r="J106" s="107"/>
      <c r="K106" s="107"/>
      <c r="L106" s="107" t="str">
        <f>Startliste!D16</f>
        <v>Claus Lund Pedersen</v>
      </c>
      <c r="M106" s="107"/>
      <c r="N106" s="107"/>
      <c r="O106" s="107" t="str">
        <f>Startliste!D17</f>
        <v>Andreas Bøndergaard Aalbæk</v>
      </c>
      <c r="P106" s="107"/>
      <c r="Q106" s="107"/>
    </row>
    <row r="107" spans="1:20" ht="15.75" customHeight="1" x14ac:dyDescent="0.35">
      <c r="A107" s="85" t="s">
        <v>61</v>
      </c>
      <c r="B107" s="24" t="s">
        <v>62</v>
      </c>
      <c r="C107" s="107"/>
      <c r="D107" s="107"/>
      <c r="E107" s="107"/>
      <c r="F107" s="107"/>
      <c r="G107" s="107"/>
      <c r="H107" s="107"/>
      <c r="I107" s="107"/>
      <c r="J107" s="107"/>
      <c r="K107" s="107"/>
      <c r="L107" s="107"/>
      <c r="M107" s="107"/>
      <c r="N107" s="107"/>
      <c r="O107" s="107"/>
      <c r="P107" s="107"/>
      <c r="Q107" s="107"/>
      <c r="R107" s="5"/>
      <c r="S107" s="2"/>
      <c r="T107" s="2"/>
    </row>
    <row r="108" spans="1:20" ht="15.75" customHeight="1" x14ac:dyDescent="0.35">
      <c r="A108" s="25">
        <v>1</v>
      </c>
      <c r="B108" s="26" t="str">
        <f>VLOOKUP(A108,Banen!A$2:B$50,2,0)</f>
        <v>Muflon</v>
      </c>
      <c r="C108" s="59">
        <v>5</v>
      </c>
      <c r="D108" s="59">
        <v>3</v>
      </c>
      <c r="E108" s="59">
        <v>-1</v>
      </c>
      <c r="F108" s="60">
        <v>5</v>
      </c>
      <c r="G108" s="60">
        <v>3</v>
      </c>
      <c r="H108" s="60">
        <v>-1</v>
      </c>
      <c r="I108" s="61">
        <v>5</v>
      </c>
      <c r="J108" s="61">
        <v>3</v>
      </c>
      <c r="K108" s="61">
        <v>-1</v>
      </c>
      <c r="L108" s="62">
        <v>5</v>
      </c>
      <c r="M108" s="62">
        <v>3</v>
      </c>
      <c r="N108" s="62">
        <v>-1</v>
      </c>
      <c r="O108" s="63">
        <v>5</v>
      </c>
      <c r="P108" s="63">
        <v>3</v>
      </c>
      <c r="Q108" s="63">
        <v>-1</v>
      </c>
    </row>
    <row r="109" spans="1:20" ht="15.75" customHeight="1" x14ac:dyDescent="0.35">
      <c r="A109" s="25">
        <f>A108+1</f>
        <v>2</v>
      </c>
      <c r="B109" s="26" t="str">
        <f>VLOOKUP(A109,Banen!A$2:B$50,2,0)</f>
        <v>Kok</v>
      </c>
      <c r="C109" s="53">
        <v>5</v>
      </c>
      <c r="D109" s="54">
        <v>3</v>
      </c>
      <c r="E109" s="54">
        <v>-1</v>
      </c>
      <c r="F109" s="55">
        <v>5</v>
      </c>
      <c r="G109" s="55">
        <v>3</v>
      </c>
      <c r="H109" s="55">
        <v>-1</v>
      </c>
      <c r="I109" s="56">
        <v>5</v>
      </c>
      <c r="J109" s="56">
        <v>3</v>
      </c>
      <c r="K109" s="56">
        <v>-1</v>
      </c>
      <c r="L109" s="57">
        <v>5</v>
      </c>
      <c r="M109" s="57">
        <v>3</v>
      </c>
      <c r="N109" s="57">
        <v>-1</v>
      </c>
      <c r="O109" s="58">
        <v>5</v>
      </c>
      <c r="P109" s="58">
        <v>3</v>
      </c>
      <c r="Q109" s="58">
        <v>-1</v>
      </c>
    </row>
    <row r="110" spans="1:20" ht="15.75" customHeight="1" x14ac:dyDescent="0.35">
      <c r="A110" s="25">
        <f t="shared" ref="A110:A147" si="2">A109+1</f>
        <v>3</v>
      </c>
      <c r="B110" s="26" t="str">
        <f>VLOOKUP(A110,Banen!A$2:B$50,2,0)</f>
        <v>Jærv</v>
      </c>
      <c r="C110" s="41">
        <v>5</v>
      </c>
      <c r="D110" s="42">
        <v>3</v>
      </c>
      <c r="E110" s="42">
        <v>-1</v>
      </c>
      <c r="F110" s="43">
        <v>5</v>
      </c>
      <c r="G110" s="43">
        <v>3</v>
      </c>
      <c r="H110" s="43">
        <v>-1</v>
      </c>
      <c r="I110" s="44">
        <v>5</v>
      </c>
      <c r="J110" s="44">
        <v>3</v>
      </c>
      <c r="K110" s="44">
        <v>-1</v>
      </c>
      <c r="L110" s="45">
        <v>5</v>
      </c>
      <c r="M110" s="45">
        <v>3</v>
      </c>
      <c r="N110" s="45">
        <v>-1</v>
      </c>
      <c r="O110" s="46">
        <v>5</v>
      </c>
      <c r="P110" s="46">
        <v>3</v>
      </c>
      <c r="Q110" s="46">
        <v>-1</v>
      </c>
    </row>
    <row r="111" spans="1:20" ht="15.75" customHeight="1" x14ac:dyDescent="0.35">
      <c r="A111" s="25">
        <f t="shared" si="2"/>
        <v>4</v>
      </c>
      <c r="B111" s="26" t="str">
        <f>VLOOKUP(A111,Banen!A$2:B$50,2,0)</f>
        <v>Mårhund</v>
      </c>
      <c r="C111" s="41">
        <v>5</v>
      </c>
      <c r="D111" s="42">
        <v>3</v>
      </c>
      <c r="E111" s="42">
        <v>-1</v>
      </c>
      <c r="F111" s="43">
        <v>5</v>
      </c>
      <c r="G111" s="43">
        <v>3</v>
      </c>
      <c r="H111" s="43">
        <v>-1</v>
      </c>
      <c r="I111" s="44">
        <v>5</v>
      </c>
      <c r="J111" s="44">
        <v>3</v>
      </c>
      <c r="K111" s="44">
        <v>-1</v>
      </c>
      <c r="L111" s="45">
        <v>5</v>
      </c>
      <c r="M111" s="45">
        <v>3</v>
      </c>
      <c r="N111" s="45">
        <v>-1</v>
      </c>
      <c r="O111" s="46">
        <v>5</v>
      </c>
      <c r="P111" s="46">
        <v>3</v>
      </c>
      <c r="Q111" s="46">
        <v>-1</v>
      </c>
    </row>
    <row r="112" spans="1:20" ht="15.75" customHeight="1" x14ac:dyDescent="0.35">
      <c r="A112" s="25">
        <f t="shared" si="2"/>
        <v>5</v>
      </c>
      <c r="B112" s="26" t="str">
        <f>VLOOKUP(A112,Banen!A$2:B$50,2,0)</f>
        <v>Bæver</v>
      </c>
      <c r="C112" s="41">
        <v>5</v>
      </c>
      <c r="D112" s="42">
        <v>3</v>
      </c>
      <c r="E112" s="42">
        <v>-1</v>
      </c>
      <c r="F112" s="43">
        <v>5</v>
      </c>
      <c r="G112" s="43">
        <v>3</v>
      </c>
      <c r="H112" s="43">
        <v>-1</v>
      </c>
      <c r="I112" s="44">
        <v>5</v>
      </c>
      <c r="J112" s="44">
        <v>3</v>
      </c>
      <c r="K112" s="44">
        <v>-1</v>
      </c>
      <c r="L112" s="45">
        <v>5</v>
      </c>
      <c r="M112" s="45">
        <v>3</v>
      </c>
      <c r="N112" s="45">
        <v>-1</v>
      </c>
      <c r="O112" s="46">
        <v>5</v>
      </c>
      <c r="P112" s="46">
        <v>3</v>
      </c>
      <c r="Q112" s="46">
        <v>-1</v>
      </c>
    </row>
    <row r="113" spans="1:20" ht="15.75" customHeight="1" x14ac:dyDescent="0.35">
      <c r="A113" s="25">
        <f t="shared" si="2"/>
        <v>6</v>
      </c>
      <c r="B113" s="26" t="str">
        <f>VLOOKUP(A113,Banen!A$2:B$50,2,0)</f>
        <v>Buk</v>
      </c>
      <c r="C113" s="41">
        <v>5</v>
      </c>
      <c r="D113" s="42">
        <v>3</v>
      </c>
      <c r="E113" s="42">
        <v>-1</v>
      </c>
      <c r="F113" s="43">
        <v>5</v>
      </c>
      <c r="G113" s="43">
        <v>3</v>
      </c>
      <c r="H113" s="43">
        <v>-1</v>
      </c>
      <c r="I113" s="44">
        <v>5</v>
      </c>
      <c r="J113" s="44">
        <v>3</v>
      </c>
      <c r="K113" s="44">
        <v>-1</v>
      </c>
      <c r="L113" s="45">
        <v>5</v>
      </c>
      <c r="M113" s="45">
        <v>3</v>
      </c>
      <c r="N113" s="45">
        <v>-1</v>
      </c>
      <c r="O113" s="46">
        <v>5</v>
      </c>
      <c r="P113" s="46">
        <v>3</v>
      </c>
      <c r="Q113" s="46">
        <v>-1</v>
      </c>
    </row>
    <row r="114" spans="1:20" ht="15.75" customHeight="1" x14ac:dyDescent="0.35">
      <c r="A114" s="25">
        <f t="shared" si="2"/>
        <v>7</v>
      </c>
      <c r="B114" s="26" t="str">
        <f>VLOOKUP(A114,Banen!A$2:B$50,2,0)</f>
        <v>Gimse</v>
      </c>
      <c r="C114" s="41">
        <v>5</v>
      </c>
      <c r="D114" s="42">
        <v>3</v>
      </c>
      <c r="E114" s="42">
        <v>-1</v>
      </c>
      <c r="F114" s="43">
        <v>5</v>
      </c>
      <c r="G114" s="43">
        <v>3</v>
      </c>
      <c r="H114" s="43">
        <v>-1</v>
      </c>
      <c r="I114" s="44">
        <v>5</v>
      </c>
      <c r="J114" s="44">
        <v>3</v>
      </c>
      <c r="K114" s="44">
        <v>-1</v>
      </c>
      <c r="L114" s="45">
        <v>5</v>
      </c>
      <c r="M114" s="45">
        <v>3</v>
      </c>
      <c r="N114" s="45">
        <v>-1</v>
      </c>
      <c r="O114" s="46">
        <v>5</v>
      </c>
      <c r="P114" s="46">
        <v>3</v>
      </c>
      <c r="Q114" s="46">
        <v>-1</v>
      </c>
    </row>
    <row r="115" spans="1:20" ht="15.75" customHeight="1" x14ac:dyDescent="0.35">
      <c r="A115" s="25">
        <f t="shared" si="2"/>
        <v>8</v>
      </c>
      <c r="B115" s="26" t="str">
        <f>VLOOKUP(A115,Banen!A$2:B$50,2,0)</f>
        <v>Ræv</v>
      </c>
      <c r="C115" s="41">
        <v>5</v>
      </c>
      <c r="D115" s="42">
        <v>3</v>
      </c>
      <c r="E115" s="42">
        <v>-1</v>
      </c>
      <c r="F115" s="43">
        <v>5</v>
      </c>
      <c r="G115" s="43">
        <v>3</v>
      </c>
      <c r="H115" s="43">
        <v>-1</v>
      </c>
      <c r="I115" s="44">
        <v>5</v>
      </c>
      <c r="J115" s="44">
        <v>3</v>
      </c>
      <c r="K115" s="44">
        <v>-1</v>
      </c>
      <c r="L115" s="45">
        <v>5</v>
      </c>
      <c r="M115" s="45">
        <v>3</v>
      </c>
      <c r="N115" s="45">
        <v>-1</v>
      </c>
      <c r="O115" s="46">
        <v>5</v>
      </c>
      <c r="P115" s="46">
        <v>3</v>
      </c>
      <c r="Q115" s="46">
        <v>-1</v>
      </c>
    </row>
    <row r="116" spans="1:20" ht="15.75" customHeight="1" x14ac:dyDescent="0.35">
      <c r="A116" s="25">
        <f t="shared" si="2"/>
        <v>9</v>
      </c>
      <c r="B116" s="26" t="str">
        <f>VLOOKUP(A116,Banen!A$2:B$50,2,0)</f>
        <v>Tjur</v>
      </c>
      <c r="C116" s="41">
        <v>5</v>
      </c>
      <c r="D116" s="42">
        <v>3</v>
      </c>
      <c r="E116" s="42">
        <v>-1</v>
      </c>
      <c r="F116" s="43">
        <v>5</v>
      </c>
      <c r="G116" s="43">
        <v>3</v>
      </c>
      <c r="H116" s="43">
        <v>-1</v>
      </c>
      <c r="I116" s="44">
        <v>5</v>
      </c>
      <c r="J116" s="44">
        <v>3</v>
      </c>
      <c r="K116" s="44">
        <v>-1</v>
      </c>
      <c r="L116" s="45">
        <v>5</v>
      </c>
      <c r="M116" s="45">
        <v>3</v>
      </c>
      <c r="N116" s="45">
        <v>-1</v>
      </c>
      <c r="O116" s="46">
        <v>5</v>
      </c>
      <c r="P116" s="46">
        <v>3</v>
      </c>
      <c r="Q116" s="46">
        <v>-1</v>
      </c>
    </row>
    <row r="117" spans="1:20" ht="15.75" customHeight="1" x14ac:dyDescent="0.35">
      <c r="A117" s="25">
        <f t="shared" si="2"/>
        <v>10</v>
      </c>
      <c r="B117" s="26" t="str">
        <f>VLOOKUP(A117,Banen!A$2:B$50,2,0)</f>
        <v>Vaskebjørn</v>
      </c>
      <c r="C117" s="41">
        <v>5</v>
      </c>
      <c r="D117" s="42">
        <v>3</v>
      </c>
      <c r="E117" s="42">
        <v>-1</v>
      </c>
      <c r="F117" s="43">
        <v>5</v>
      </c>
      <c r="G117" s="43">
        <v>3</v>
      </c>
      <c r="H117" s="43">
        <v>-1</v>
      </c>
      <c r="I117" s="44">
        <v>5</v>
      </c>
      <c r="J117" s="44">
        <v>3</v>
      </c>
      <c r="K117" s="44">
        <v>-1</v>
      </c>
      <c r="L117" s="45">
        <v>5</v>
      </c>
      <c r="M117" s="45">
        <v>3</v>
      </c>
      <c r="N117" s="45">
        <v>-1</v>
      </c>
      <c r="O117" s="46">
        <v>5</v>
      </c>
      <c r="P117" s="46">
        <v>3</v>
      </c>
      <c r="Q117" s="46">
        <v>-1</v>
      </c>
    </row>
    <row r="118" spans="1:20" ht="15.75" customHeight="1" x14ac:dyDescent="0.35">
      <c r="A118" s="25">
        <f t="shared" si="2"/>
        <v>11</v>
      </c>
      <c r="B118" s="26" t="str">
        <f>VLOOKUP(A118,Banen!A$2:B$50,2,0)</f>
        <v>Kronhjort</v>
      </c>
      <c r="C118" s="41">
        <v>5</v>
      </c>
      <c r="D118" s="42">
        <v>3</v>
      </c>
      <c r="E118" s="42">
        <v>-1</v>
      </c>
      <c r="F118" s="43">
        <v>5</v>
      </c>
      <c r="G118" s="43">
        <v>3</v>
      </c>
      <c r="H118" s="43">
        <v>-1</v>
      </c>
      <c r="I118" s="44">
        <v>5</v>
      </c>
      <c r="J118" s="44">
        <v>3</v>
      </c>
      <c r="K118" s="44">
        <v>-1</v>
      </c>
      <c r="L118" s="45">
        <v>5</v>
      </c>
      <c r="M118" s="45">
        <v>3</v>
      </c>
      <c r="N118" s="45">
        <v>-1</v>
      </c>
      <c r="O118" s="46">
        <v>5</v>
      </c>
      <c r="P118" s="46">
        <v>3</v>
      </c>
      <c r="Q118" s="46">
        <v>-1</v>
      </c>
    </row>
    <row r="119" spans="1:20" ht="15.75" customHeight="1" x14ac:dyDescent="0.35">
      <c r="A119" s="25">
        <f t="shared" si="2"/>
        <v>12</v>
      </c>
      <c r="B119" s="26" t="str">
        <f>VLOOKUP(A119,Banen!A$2:B$50,2,0)</f>
        <v>Dåhjort</v>
      </c>
      <c r="C119" s="41">
        <v>5</v>
      </c>
      <c r="D119" s="42">
        <v>3</v>
      </c>
      <c r="E119" s="42">
        <v>-1</v>
      </c>
      <c r="F119" s="43">
        <v>5</v>
      </c>
      <c r="G119" s="43">
        <v>3</v>
      </c>
      <c r="H119" s="43">
        <v>-1</v>
      </c>
      <c r="I119" s="44">
        <v>5</v>
      </c>
      <c r="J119" s="44">
        <v>3</v>
      </c>
      <c r="K119" s="44">
        <v>-1</v>
      </c>
      <c r="L119" s="45">
        <v>5</v>
      </c>
      <c r="M119" s="45">
        <v>3</v>
      </c>
      <c r="N119" s="45">
        <v>-1</v>
      </c>
      <c r="O119" s="46">
        <v>5</v>
      </c>
      <c r="P119" s="46">
        <v>3</v>
      </c>
      <c r="Q119" s="46">
        <v>-1</v>
      </c>
    </row>
    <row r="120" spans="1:20" ht="15.75" customHeight="1" x14ac:dyDescent="0.35">
      <c r="A120" s="25">
        <f t="shared" si="2"/>
        <v>13</v>
      </c>
      <c r="B120" s="26" t="str">
        <f>VLOOKUP(A120,Banen!A$2:B$50,2,0)</f>
        <v>Stenbuk Brun</v>
      </c>
      <c r="C120" s="41">
        <v>5</v>
      </c>
      <c r="D120" s="42">
        <v>3</v>
      </c>
      <c r="E120" s="42">
        <v>-1</v>
      </c>
      <c r="F120" s="43">
        <v>5</v>
      </c>
      <c r="G120" s="43">
        <v>3</v>
      </c>
      <c r="H120" s="43">
        <v>-1</v>
      </c>
      <c r="I120" s="44">
        <v>5</v>
      </c>
      <c r="J120" s="44">
        <v>3</v>
      </c>
      <c r="K120" s="44">
        <v>-1</v>
      </c>
      <c r="L120" s="45">
        <v>5</v>
      </c>
      <c r="M120" s="45">
        <v>3</v>
      </c>
      <c r="N120" s="45">
        <v>-1</v>
      </c>
      <c r="O120" s="46">
        <v>5</v>
      </c>
      <c r="P120" s="46">
        <v>3</v>
      </c>
      <c r="Q120" s="46">
        <v>-1</v>
      </c>
    </row>
    <row r="121" spans="1:20" ht="15.75" customHeight="1" x14ac:dyDescent="0.35">
      <c r="A121" s="25">
        <f t="shared" si="2"/>
        <v>14</v>
      </c>
      <c r="B121" s="26" t="str">
        <f>VLOOKUP(A121,Banen!A$2:B$50,2,0)</f>
        <v>And</v>
      </c>
      <c r="C121" s="41">
        <v>5</v>
      </c>
      <c r="D121" s="42">
        <v>3</v>
      </c>
      <c r="E121" s="42">
        <v>-1</v>
      </c>
      <c r="F121" s="43">
        <v>5</v>
      </c>
      <c r="G121" s="43">
        <v>3</v>
      </c>
      <c r="H121" s="43">
        <v>-1</v>
      </c>
      <c r="I121" s="44">
        <v>5</v>
      </c>
      <c r="J121" s="44">
        <v>3</v>
      </c>
      <c r="K121" s="44">
        <v>-1</v>
      </c>
      <c r="L121" s="45">
        <v>5</v>
      </c>
      <c r="M121" s="45">
        <v>3</v>
      </c>
      <c r="N121" s="45">
        <v>-1</v>
      </c>
      <c r="O121" s="46">
        <v>5</v>
      </c>
      <c r="P121" s="46">
        <v>3</v>
      </c>
      <c r="Q121" s="46">
        <v>-1</v>
      </c>
    </row>
    <row r="122" spans="1:20" ht="15.75" customHeight="1" x14ac:dyDescent="0.35">
      <c r="A122" s="25">
        <f t="shared" si="2"/>
        <v>15</v>
      </c>
      <c r="B122" s="26" t="str">
        <f>VLOOKUP(A122,Banen!A$2:B$50,2,0)</f>
        <v>Kalkun</v>
      </c>
      <c r="C122" s="41">
        <v>5</v>
      </c>
      <c r="D122" s="42">
        <v>3</v>
      </c>
      <c r="E122" s="42">
        <v>-1</v>
      </c>
      <c r="F122" s="43">
        <v>5</v>
      </c>
      <c r="G122" s="43">
        <v>3</v>
      </c>
      <c r="H122" s="43">
        <v>-1</v>
      </c>
      <c r="I122" s="44">
        <v>5</v>
      </c>
      <c r="J122" s="44">
        <v>3</v>
      </c>
      <c r="K122" s="44">
        <v>-1</v>
      </c>
      <c r="L122" s="45">
        <v>5</v>
      </c>
      <c r="M122" s="45">
        <v>3</v>
      </c>
      <c r="N122" s="45">
        <v>-1</v>
      </c>
      <c r="O122" s="46">
        <v>5</v>
      </c>
      <c r="P122" s="46">
        <v>3</v>
      </c>
      <c r="Q122" s="46">
        <v>-1</v>
      </c>
    </row>
    <row r="123" spans="1:20" s="4" customFormat="1" ht="15.75" customHeight="1" x14ac:dyDescent="0.35">
      <c r="A123" s="25">
        <f t="shared" si="2"/>
        <v>16</v>
      </c>
      <c r="B123" s="26" t="str">
        <f>VLOOKUP(A123,Banen!A$2:B$50,2,0)</f>
        <v>Orne</v>
      </c>
      <c r="C123" s="41">
        <v>5</v>
      </c>
      <c r="D123" s="42">
        <v>3</v>
      </c>
      <c r="E123" s="42">
        <v>-1</v>
      </c>
      <c r="F123" s="43">
        <v>5</v>
      </c>
      <c r="G123" s="43">
        <v>3</v>
      </c>
      <c r="H123" s="43">
        <v>-1</v>
      </c>
      <c r="I123" s="44">
        <v>5</v>
      </c>
      <c r="J123" s="44">
        <v>3</v>
      </c>
      <c r="K123" s="44">
        <v>-1</v>
      </c>
      <c r="L123" s="45">
        <v>5</v>
      </c>
      <c r="M123" s="45">
        <v>3</v>
      </c>
      <c r="N123" s="45">
        <v>-1</v>
      </c>
      <c r="O123" s="46">
        <v>5</v>
      </c>
      <c r="P123" s="46">
        <v>3</v>
      </c>
      <c r="Q123" s="46">
        <v>-1</v>
      </c>
      <c r="S123"/>
      <c r="T123"/>
    </row>
    <row r="124" spans="1:20" s="4" customFormat="1" ht="15.75" customHeight="1" x14ac:dyDescent="0.35">
      <c r="A124" s="25">
        <f t="shared" si="2"/>
        <v>17</v>
      </c>
      <c r="B124" s="26" t="str">
        <f>VLOOKUP(A124,Banen!A$2:B$50,2,0)</f>
        <v>Gås</v>
      </c>
      <c r="C124" s="41">
        <v>5</v>
      </c>
      <c r="D124" s="42">
        <v>3</v>
      </c>
      <c r="E124" s="42">
        <v>-1</v>
      </c>
      <c r="F124" s="43">
        <v>5</v>
      </c>
      <c r="G124" s="43">
        <v>3</v>
      </c>
      <c r="H124" s="43">
        <v>-1</v>
      </c>
      <c r="I124" s="44">
        <v>5</v>
      </c>
      <c r="J124" s="44">
        <v>3</v>
      </c>
      <c r="K124" s="44">
        <v>-1</v>
      </c>
      <c r="L124" s="45">
        <v>5</v>
      </c>
      <c r="M124" s="45">
        <v>3</v>
      </c>
      <c r="N124" s="45">
        <v>-1</v>
      </c>
      <c r="O124" s="46">
        <v>5</v>
      </c>
      <c r="P124" s="46">
        <v>3</v>
      </c>
      <c r="Q124" s="46">
        <v>-1</v>
      </c>
      <c r="S124"/>
      <c r="T124"/>
    </row>
    <row r="125" spans="1:20" s="4" customFormat="1" ht="15.75" customHeight="1" x14ac:dyDescent="0.35">
      <c r="A125" s="25">
        <f t="shared" si="2"/>
        <v>18</v>
      </c>
      <c r="B125" s="26" t="str">
        <f>VLOOKUP(A125,Banen!A$2:B$50,2,0)</f>
        <v>Stenbuk Hvid</v>
      </c>
      <c r="C125" s="41">
        <v>5</v>
      </c>
      <c r="D125" s="42">
        <v>3</v>
      </c>
      <c r="E125" s="42">
        <v>-1</v>
      </c>
      <c r="F125" s="43">
        <v>5</v>
      </c>
      <c r="G125" s="43">
        <v>3</v>
      </c>
      <c r="H125" s="43">
        <v>-1</v>
      </c>
      <c r="I125" s="44">
        <v>5</v>
      </c>
      <c r="J125" s="44">
        <v>3</v>
      </c>
      <c r="K125" s="44">
        <v>-1</v>
      </c>
      <c r="L125" s="45">
        <v>5</v>
      </c>
      <c r="M125" s="45">
        <v>3</v>
      </c>
      <c r="N125" s="45">
        <v>-1</v>
      </c>
      <c r="O125" s="46">
        <v>5</v>
      </c>
      <c r="P125" s="46">
        <v>3</v>
      </c>
      <c r="Q125" s="46">
        <v>-1</v>
      </c>
      <c r="S125"/>
      <c r="T125"/>
    </row>
    <row r="126" spans="1:20" s="4" customFormat="1" ht="15.75" customHeight="1" x14ac:dyDescent="0.35">
      <c r="A126" s="25">
        <f t="shared" si="2"/>
        <v>19</v>
      </c>
      <c r="B126" s="26" t="str">
        <f>VLOOKUP(A126,Banen!A$2:B$50,2,0)</f>
        <v>Muflon</v>
      </c>
      <c r="C126" s="41">
        <v>5</v>
      </c>
      <c r="D126" s="42">
        <v>3</v>
      </c>
      <c r="E126" s="42">
        <v>-1</v>
      </c>
      <c r="F126" s="43">
        <v>5</v>
      </c>
      <c r="G126" s="43">
        <v>3</v>
      </c>
      <c r="H126" s="43">
        <v>-1</v>
      </c>
      <c r="I126" s="44">
        <v>5</v>
      </c>
      <c r="J126" s="44">
        <v>3</v>
      </c>
      <c r="K126" s="44">
        <v>-1</v>
      </c>
      <c r="L126" s="45">
        <v>5</v>
      </c>
      <c r="M126" s="45">
        <v>3</v>
      </c>
      <c r="N126" s="45">
        <v>-1</v>
      </c>
      <c r="O126" s="46">
        <v>5</v>
      </c>
      <c r="P126" s="46">
        <v>3</v>
      </c>
      <c r="Q126" s="46">
        <v>-1</v>
      </c>
      <c r="S126"/>
      <c r="T126"/>
    </row>
    <row r="127" spans="1:20" s="4" customFormat="1" ht="15.75" customHeight="1" x14ac:dyDescent="0.35">
      <c r="A127" s="25">
        <f t="shared" si="2"/>
        <v>20</v>
      </c>
      <c r="B127" s="26" t="str">
        <f>VLOOKUP(A127,Banen!A$2:B$50,2,0)</f>
        <v>Rensdyr</v>
      </c>
      <c r="C127" s="41">
        <v>5</v>
      </c>
      <c r="D127" s="42">
        <v>3</v>
      </c>
      <c r="E127" s="42">
        <v>-1</v>
      </c>
      <c r="F127" s="43">
        <v>5</v>
      </c>
      <c r="G127" s="43">
        <v>3</v>
      </c>
      <c r="H127" s="43">
        <v>-1</v>
      </c>
      <c r="I127" s="44">
        <v>5</v>
      </c>
      <c r="J127" s="44">
        <v>3</v>
      </c>
      <c r="K127" s="44">
        <v>-1</v>
      </c>
      <c r="L127" s="45">
        <v>5</v>
      </c>
      <c r="M127" s="45">
        <v>3</v>
      </c>
      <c r="N127" s="45">
        <v>-1</v>
      </c>
      <c r="O127" s="46">
        <v>5</v>
      </c>
      <c r="P127" s="46">
        <v>3</v>
      </c>
      <c r="Q127" s="46">
        <v>-1</v>
      </c>
      <c r="S127"/>
      <c r="T127"/>
    </row>
    <row r="128" spans="1:20" s="4" customFormat="1" ht="15.75" customHeight="1" x14ac:dyDescent="0.35">
      <c r="A128" s="25">
        <f t="shared" si="2"/>
        <v>21</v>
      </c>
      <c r="B128" s="26" t="str">
        <f>VLOOKUP(A128,Banen!A$2:B$50,2,0)</f>
        <v>Kok</v>
      </c>
      <c r="C128" s="41">
        <v>5</v>
      </c>
      <c r="D128" s="42">
        <v>3</v>
      </c>
      <c r="E128" s="42">
        <v>-1</v>
      </c>
      <c r="F128" s="43">
        <v>5</v>
      </c>
      <c r="G128" s="43">
        <v>3</v>
      </c>
      <c r="H128" s="43">
        <v>-1</v>
      </c>
      <c r="I128" s="44">
        <v>5</v>
      </c>
      <c r="J128" s="44">
        <v>3</v>
      </c>
      <c r="K128" s="44">
        <v>-1</v>
      </c>
      <c r="L128" s="45">
        <v>5</v>
      </c>
      <c r="M128" s="45">
        <v>3</v>
      </c>
      <c r="N128" s="45">
        <v>-1</v>
      </c>
      <c r="O128" s="46">
        <v>5</v>
      </c>
      <c r="P128" s="46">
        <v>3</v>
      </c>
      <c r="Q128" s="46">
        <v>-1</v>
      </c>
      <c r="S128"/>
      <c r="T128"/>
    </row>
    <row r="129" spans="1:20" s="4" customFormat="1" ht="15.75" customHeight="1" x14ac:dyDescent="0.35">
      <c r="A129" s="25">
        <f t="shared" si="2"/>
        <v>22</v>
      </c>
      <c r="B129" s="26" t="str">
        <f>VLOOKUP(A129,Banen!A$2:B$50,2,0)</f>
        <v>Bæver</v>
      </c>
      <c r="C129" s="41">
        <v>5</v>
      </c>
      <c r="D129" s="42">
        <v>3</v>
      </c>
      <c r="E129" s="42">
        <v>-1</v>
      </c>
      <c r="F129" s="43">
        <v>5</v>
      </c>
      <c r="G129" s="43">
        <v>3</v>
      </c>
      <c r="H129" s="43">
        <v>-1</v>
      </c>
      <c r="I129" s="44">
        <v>5</v>
      </c>
      <c r="J129" s="44">
        <v>3</v>
      </c>
      <c r="K129" s="44">
        <v>-1</v>
      </c>
      <c r="L129" s="45">
        <v>5</v>
      </c>
      <c r="M129" s="45">
        <v>3</v>
      </c>
      <c r="N129" s="45">
        <v>-1</v>
      </c>
      <c r="O129" s="46">
        <v>5</v>
      </c>
      <c r="P129" s="46">
        <v>3</v>
      </c>
      <c r="Q129" s="46">
        <v>-1</v>
      </c>
      <c r="S129"/>
      <c r="T129"/>
    </row>
    <row r="130" spans="1:20" s="4" customFormat="1" ht="15.75" customHeight="1" x14ac:dyDescent="0.35">
      <c r="A130" s="25">
        <f t="shared" si="2"/>
        <v>23</v>
      </c>
      <c r="B130" s="26" t="str">
        <f>VLOOKUP(A130,Banen!A$2:B$50,2,0)</f>
        <v>Ulv</v>
      </c>
      <c r="C130" s="41">
        <v>5</v>
      </c>
      <c r="D130" s="42">
        <v>3</v>
      </c>
      <c r="E130" s="42">
        <v>-1</v>
      </c>
      <c r="F130" s="43">
        <v>5</v>
      </c>
      <c r="G130" s="43">
        <v>3</v>
      </c>
      <c r="H130" s="43">
        <v>-1</v>
      </c>
      <c r="I130" s="44">
        <v>5</v>
      </c>
      <c r="J130" s="44">
        <v>3</v>
      </c>
      <c r="K130" s="44">
        <v>-1</v>
      </c>
      <c r="L130" s="45">
        <v>5</v>
      </c>
      <c r="M130" s="45">
        <v>3</v>
      </c>
      <c r="N130" s="45">
        <v>-1</v>
      </c>
      <c r="O130" s="46">
        <v>5</v>
      </c>
      <c r="P130" s="46">
        <v>3</v>
      </c>
      <c r="Q130" s="46">
        <v>-1</v>
      </c>
      <c r="S130"/>
      <c r="T130"/>
    </row>
    <row r="131" spans="1:20" s="4" customFormat="1" ht="15.75" customHeight="1" x14ac:dyDescent="0.35">
      <c r="A131" s="25">
        <f t="shared" si="2"/>
        <v>24</v>
      </c>
      <c r="B131" s="26" t="str">
        <f>VLOOKUP(A131,Banen!A$2:B$50,2,0)</f>
        <v>Grævling</v>
      </c>
      <c r="C131" s="41">
        <v>5</v>
      </c>
      <c r="D131" s="42">
        <v>3</v>
      </c>
      <c r="E131" s="42">
        <v>-1</v>
      </c>
      <c r="F131" s="43">
        <v>5</v>
      </c>
      <c r="G131" s="43">
        <v>3</v>
      </c>
      <c r="H131" s="43">
        <v>-1</v>
      </c>
      <c r="I131" s="44">
        <v>5</v>
      </c>
      <c r="J131" s="44">
        <v>3</v>
      </c>
      <c r="K131" s="44">
        <v>-1</v>
      </c>
      <c r="L131" s="45">
        <v>5</v>
      </c>
      <c r="M131" s="45">
        <v>3</v>
      </c>
      <c r="N131" s="45">
        <v>-1</v>
      </c>
      <c r="O131" s="46">
        <v>5</v>
      </c>
      <c r="P131" s="46">
        <v>3</v>
      </c>
      <c r="Q131" s="46">
        <v>-1</v>
      </c>
      <c r="S131"/>
      <c r="T131"/>
    </row>
    <row r="132" spans="1:20" s="4" customFormat="1" ht="15.75" customHeight="1" x14ac:dyDescent="0.35">
      <c r="A132" s="25">
        <f t="shared" si="2"/>
        <v>25</v>
      </c>
      <c r="B132" s="26" t="str">
        <f>VLOOKUP(A132,Banen!A$2:B$50,2,0)</f>
        <v>Urfugl</v>
      </c>
      <c r="C132" s="41">
        <v>5</v>
      </c>
      <c r="D132" s="42">
        <v>3</v>
      </c>
      <c r="E132" s="42">
        <v>-1</v>
      </c>
      <c r="F132" s="43">
        <v>5</v>
      </c>
      <c r="G132" s="43">
        <v>3</v>
      </c>
      <c r="H132" s="43">
        <v>-1</v>
      </c>
      <c r="I132" s="44">
        <v>5</v>
      </c>
      <c r="J132" s="44">
        <v>3</v>
      </c>
      <c r="K132" s="44">
        <v>-1</v>
      </c>
      <c r="L132" s="45">
        <v>5</v>
      </c>
      <c r="M132" s="45">
        <v>3</v>
      </c>
      <c r="N132" s="45">
        <v>-1</v>
      </c>
      <c r="O132" s="46">
        <v>5</v>
      </c>
      <c r="P132" s="46">
        <v>3</v>
      </c>
      <c r="Q132" s="46">
        <v>-1</v>
      </c>
      <c r="S132"/>
      <c r="T132"/>
    </row>
    <row r="133" spans="1:20" s="4" customFormat="1" ht="15.75" customHeight="1" x14ac:dyDescent="0.35">
      <c r="A133" s="25">
        <f t="shared" si="2"/>
        <v>26</v>
      </c>
      <c r="B133" s="26" t="str">
        <f>VLOOKUP(A133,Banen!A$2:B$50,2,0)</f>
        <v>Odder</v>
      </c>
      <c r="C133" s="41">
        <v>5</v>
      </c>
      <c r="D133" s="42">
        <v>3</v>
      </c>
      <c r="E133" s="42">
        <v>-1</v>
      </c>
      <c r="F133" s="43">
        <v>5</v>
      </c>
      <c r="G133" s="43">
        <v>3</v>
      </c>
      <c r="H133" s="43">
        <v>-1</v>
      </c>
      <c r="I133" s="44">
        <v>5</v>
      </c>
      <c r="J133" s="44">
        <v>3</v>
      </c>
      <c r="K133" s="44">
        <v>-1</v>
      </c>
      <c r="L133" s="45">
        <v>5</v>
      </c>
      <c r="M133" s="45">
        <v>3</v>
      </c>
      <c r="N133" s="45">
        <v>-1</v>
      </c>
      <c r="O133" s="46">
        <v>5</v>
      </c>
      <c r="P133" s="46">
        <v>3</v>
      </c>
      <c r="Q133" s="46">
        <v>-1</v>
      </c>
      <c r="S133"/>
      <c r="T133"/>
    </row>
    <row r="134" spans="1:20" s="4" customFormat="1" ht="15.75" customHeight="1" x14ac:dyDescent="0.35">
      <c r="A134" s="25">
        <f t="shared" si="2"/>
        <v>27</v>
      </c>
      <c r="B134" s="26" t="str">
        <f>VLOOKUP(A134,Banen!A$2:B$50,2,0)</f>
        <v>Rå</v>
      </c>
      <c r="C134" s="41">
        <v>5</v>
      </c>
      <c r="D134" s="42">
        <v>3</v>
      </c>
      <c r="E134" s="42">
        <v>-1</v>
      </c>
      <c r="F134" s="43">
        <v>5</v>
      </c>
      <c r="G134" s="43">
        <v>3</v>
      </c>
      <c r="H134" s="43">
        <v>-1</v>
      </c>
      <c r="I134" s="44">
        <v>5</v>
      </c>
      <c r="J134" s="44">
        <v>3</v>
      </c>
      <c r="K134" s="44">
        <v>-1</v>
      </c>
      <c r="L134" s="45">
        <v>5</v>
      </c>
      <c r="M134" s="45">
        <v>3</v>
      </c>
      <c r="N134" s="45">
        <v>-1</v>
      </c>
      <c r="O134" s="46">
        <v>5</v>
      </c>
      <c r="P134" s="46">
        <v>3</v>
      </c>
      <c r="Q134" s="46">
        <v>-1</v>
      </c>
      <c r="S134"/>
      <c r="T134"/>
    </row>
    <row r="135" spans="1:20" s="4" customFormat="1" ht="15.75" customHeight="1" x14ac:dyDescent="0.35">
      <c r="A135" s="25">
        <f t="shared" si="2"/>
        <v>28</v>
      </c>
      <c r="B135" s="26" t="str">
        <f>VLOOKUP(A135,Banen!A$2:B$50,2,0)</f>
        <v>Ræv</v>
      </c>
      <c r="C135" s="41">
        <v>5</v>
      </c>
      <c r="D135" s="42">
        <v>3</v>
      </c>
      <c r="E135" s="42">
        <v>-1</v>
      </c>
      <c r="F135" s="43">
        <v>5</v>
      </c>
      <c r="G135" s="43">
        <v>3</v>
      </c>
      <c r="H135" s="43">
        <v>-1</v>
      </c>
      <c r="I135" s="44">
        <v>5</v>
      </c>
      <c r="J135" s="44">
        <v>3</v>
      </c>
      <c r="K135" s="44">
        <v>-1</v>
      </c>
      <c r="L135" s="45">
        <v>5</v>
      </c>
      <c r="M135" s="45">
        <v>3</v>
      </c>
      <c r="N135" s="45">
        <v>-1</v>
      </c>
      <c r="O135" s="46">
        <v>5</v>
      </c>
      <c r="P135" s="46">
        <v>3</v>
      </c>
      <c r="Q135" s="46">
        <v>-1</v>
      </c>
      <c r="S135"/>
      <c r="T135"/>
    </row>
    <row r="136" spans="1:20" s="4" customFormat="1" ht="15.75" customHeight="1" x14ac:dyDescent="0.35">
      <c r="A136" s="25">
        <f t="shared" si="2"/>
        <v>29</v>
      </c>
      <c r="B136" s="26" t="str">
        <f>VLOOKUP(A136,Banen!A$2:B$50,2,0)</f>
        <v>Hare</v>
      </c>
      <c r="C136" s="65">
        <v>5</v>
      </c>
      <c r="D136" s="66">
        <v>3</v>
      </c>
      <c r="E136" s="66">
        <v>-1</v>
      </c>
      <c r="F136" s="67">
        <v>5</v>
      </c>
      <c r="G136" s="67">
        <v>3</v>
      </c>
      <c r="H136" s="67">
        <v>-1</v>
      </c>
      <c r="I136" s="68">
        <v>5</v>
      </c>
      <c r="J136" s="68">
        <v>3</v>
      </c>
      <c r="K136" s="68">
        <v>-1</v>
      </c>
      <c r="L136" s="69">
        <v>5</v>
      </c>
      <c r="M136" s="69">
        <v>3</v>
      </c>
      <c r="N136" s="69">
        <v>-1</v>
      </c>
      <c r="O136" s="70">
        <v>5</v>
      </c>
      <c r="P136" s="70">
        <v>3</v>
      </c>
      <c r="Q136" s="70">
        <v>-1</v>
      </c>
      <c r="S136"/>
      <c r="T136"/>
    </row>
    <row r="137" spans="1:20" s="4" customFormat="1" ht="15.75" customHeight="1" x14ac:dyDescent="0.35">
      <c r="A137" s="25">
        <f t="shared" si="2"/>
        <v>30</v>
      </c>
      <c r="B137" s="26" t="str">
        <f>VLOOKUP(A137,Banen!A$2:B$50,2,0)</f>
        <v>Løbene Gris</v>
      </c>
      <c r="C137" s="59">
        <v>5</v>
      </c>
      <c r="D137" s="59">
        <v>3</v>
      </c>
      <c r="E137" s="59">
        <v>-1</v>
      </c>
      <c r="F137" s="60">
        <v>5</v>
      </c>
      <c r="G137" s="60">
        <v>3</v>
      </c>
      <c r="H137" s="60">
        <v>-1</v>
      </c>
      <c r="I137" s="61">
        <v>5</v>
      </c>
      <c r="J137" s="61">
        <v>3</v>
      </c>
      <c r="K137" s="61">
        <v>-1</v>
      </c>
      <c r="L137" s="62">
        <v>5</v>
      </c>
      <c r="M137" s="62">
        <v>3</v>
      </c>
      <c r="N137" s="62">
        <v>-1</v>
      </c>
      <c r="O137" s="63">
        <v>5</v>
      </c>
      <c r="P137" s="63">
        <v>3</v>
      </c>
      <c r="Q137" s="63">
        <v>-1</v>
      </c>
      <c r="S137"/>
      <c r="T137"/>
    </row>
    <row r="138" spans="1:20" s="4" customFormat="1" ht="15.75" customHeight="1" x14ac:dyDescent="0.35">
      <c r="A138" s="25">
        <f t="shared" si="2"/>
        <v>31</v>
      </c>
      <c r="B138" s="26">
        <f>VLOOKUP(A138,Banen!A$2:B$50,2,0)</f>
        <v>0</v>
      </c>
      <c r="C138" s="53">
        <v>5</v>
      </c>
      <c r="D138" s="54">
        <v>3</v>
      </c>
      <c r="E138" s="54">
        <v>-1</v>
      </c>
      <c r="F138" s="55">
        <v>5</v>
      </c>
      <c r="G138" s="55">
        <v>3</v>
      </c>
      <c r="H138" s="55">
        <v>-1</v>
      </c>
      <c r="I138" s="56">
        <v>5</v>
      </c>
      <c r="J138" s="56">
        <v>3</v>
      </c>
      <c r="K138" s="56">
        <v>-1</v>
      </c>
      <c r="L138" s="57">
        <v>5</v>
      </c>
      <c r="M138" s="57">
        <v>3</v>
      </c>
      <c r="N138" s="57">
        <v>-1</v>
      </c>
      <c r="O138" s="58">
        <v>5</v>
      </c>
      <c r="P138" s="58">
        <v>3</v>
      </c>
      <c r="Q138" s="58">
        <v>-1</v>
      </c>
      <c r="S138"/>
      <c r="T138"/>
    </row>
    <row r="139" spans="1:20" s="4" customFormat="1" ht="15.75" customHeight="1" x14ac:dyDescent="0.35">
      <c r="A139" s="25">
        <f t="shared" si="2"/>
        <v>32</v>
      </c>
      <c r="B139" s="26">
        <f>VLOOKUP(A139,Banen!A$2:B$50,2,0)</f>
        <v>0</v>
      </c>
      <c r="C139" s="41">
        <v>5</v>
      </c>
      <c r="D139" s="42">
        <v>3</v>
      </c>
      <c r="E139" s="42">
        <v>-1</v>
      </c>
      <c r="F139" s="43">
        <v>5</v>
      </c>
      <c r="G139" s="43">
        <v>3</v>
      </c>
      <c r="H139" s="43">
        <v>-1</v>
      </c>
      <c r="I139" s="44">
        <v>5</v>
      </c>
      <c r="J139" s="44">
        <v>3</v>
      </c>
      <c r="K139" s="44">
        <v>-1</v>
      </c>
      <c r="L139" s="45">
        <v>5</v>
      </c>
      <c r="M139" s="45">
        <v>3</v>
      </c>
      <c r="N139" s="45">
        <v>-1</v>
      </c>
      <c r="O139" s="46">
        <v>5</v>
      </c>
      <c r="P139" s="46">
        <v>3</v>
      </c>
      <c r="Q139" s="46">
        <v>-1</v>
      </c>
      <c r="S139"/>
      <c r="T139"/>
    </row>
    <row r="140" spans="1:20" s="4" customFormat="1" ht="15.75" customHeight="1" x14ac:dyDescent="0.35">
      <c r="A140" s="25">
        <f t="shared" si="2"/>
        <v>33</v>
      </c>
      <c r="B140" s="26">
        <f>VLOOKUP(A140,Banen!A$2:B$50,2,0)</f>
        <v>0</v>
      </c>
      <c r="C140" s="41">
        <v>5</v>
      </c>
      <c r="D140" s="42">
        <v>3</v>
      </c>
      <c r="E140" s="42">
        <v>-1</v>
      </c>
      <c r="F140" s="43">
        <v>5</v>
      </c>
      <c r="G140" s="43">
        <v>3</v>
      </c>
      <c r="H140" s="43">
        <v>-1</v>
      </c>
      <c r="I140" s="44">
        <v>5</v>
      </c>
      <c r="J140" s="44">
        <v>3</v>
      </c>
      <c r="K140" s="44">
        <v>-1</v>
      </c>
      <c r="L140" s="45">
        <v>5</v>
      </c>
      <c r="M140" s="45">
        <v>3</v>
      </c>
      <c r="N140" s="45">
        <v>-1</v>
      </c>
      <c r="O140" s="46">
        <v>5</v>
      </c>
      <c r="P140" s="46">
        <v>3</v>
      </c>
      <c r="Q140" s="46">
        <v>-1</v>
      </c>
      <c r="S140"/>
      <c r="T140"/>
    </row>
    <row r="141" spans="1:20" s="4" customFormat="1" ht="15.75" customHeight="1" x14ac:dyDescent="0.35">
      <c r="A141" s="25">
        <f t="shared" si="2"/>
        <v>34</v>
      </c>
      <c r="B141" s="26">
        <f>VLOOKUP(A141,Banen!A$2:B$50,2,0)</f>
        <v>0</v>
      </c>
      <c r="C141" s="41">
        <v>5</v>
      </c>
      <c r="D141" s="42">
        <v>3</v>
      </c>
      <c r="E141" s="42">
        <v>-1</v>
      </c>
      <c r="F141" s="43">
        <v>5</v>
      </c>
      <c r="G141" s="43">
        <v>3</v>
      </c>
      <c r="H141" s="43">
        <v>-1</v>
      </c>
      <c r="I141" s="44">
        <v>5</v>
      </c>
      <c r="J141" s="44">
        <v>3</v>
      </c>
      <c r="K141" s="44">
        <v>-1</v>
      </c>
      <c r="L141" s="45">
        <v>5</v>
      </c>
      <c r="M141" s="45">
        <v>3</v>
      </c>
      <c r="N141" s="45">
        <v>-1</v>
      </c>
      <c r="O141" s="46">
        <v>5</v>
      </c>
      <c r="P141" s="46">
        <v>3</v>
      </c>
      <c r="Q141" s="46">
        <v>-1</v>
      </c>
      <c r="S141"/>
      <c r="T141"/>
    </row>
    <row r="142" spans="1:20" s="4" customFormat="1" ht="15.75" customHeight="1" x14ac:dyDescent="0.35">
      <c r="A142" s="25">
        <f t="shared" si="2"/>
        <v>35</v>
      </c>
      <c r="B142" s="26">
        <f>VLOOKUP(A142,Banen!A$2:B$50,2,0)</f>
        <v>0</v>
      </c>
      <c r="C142" s="41">
        <v>5</v>
      </c>
      <c r="D142" s="42">
        <v>3</v>
      </c>
      <c r="E142" s="42">
        <v>-1</v>
      </c>
      <c r="F142" s="43">
        <v>5</v>
      </c>
      <c r="G142" s="43">
        <v>3</v>
      </c>
      <c r="H142" s="43">
        <v>-1</v>
      </c>
      <c r="I142" s="44">
        <v>5</v>
      </c>
      <c r="J142" s="44">
        <v>3</v>
      </c>
      <c r="K142" s="44">
        <v>-1</v>
      </c>
      <c r="L142" s="45">
        <v>5</v>
      </c>
      <c r="M142" s="45">
        <v>3</v>
      </c>
      <c r="N142" s="45">
        <v>-1</v>
      </c>
      <c r="O142" s="46">
        <v>5</v>
      </c>
      <c r="P142" s="46">
        <v>3</v>
      </c>
      <c r="Q142" s="46">
        <v>-1</v>
      </c>
      <c r="S142"/>
      <c r="T142"/>
    </row>
    <row r="143" spans="1:20" s="4" customFormat="1" ht="15.75" customHeight="1" x14ac:dyDescent="0.35">
      <c r="A143" s="25">
        <f t="shared" si="2"/>
        <v>36</v>
      </c>
      <c r="B143" s="26">
        <f>VLOOKUP(A143,Banen!A$2:B$50,2,0)</f>
        <v>0</v>
      </c>
      <c r="C143" s="41">
        <v>5</v>
      </c>
      <c r="D143" s="42">
        <v>3</v>
      </c>
      <c r="E143" s="42">
        <v>-1</v>
      </c>
      <c r="F143" s="43">
        <v>5</v>
      </c>
      <c r="G143" s="43">
        <v>3</v>
      </c>
      <c r="H143" s="43">
        <v>-1</v>
      </c>
      <c r="I143" s="44">
        <v>5</v>
      </c>
      <c r="J143" s="44">
        <v>3</v>
      </c>
      <c r="K143" s="44">
        <v>-1</v>
      </c>
      <c r="L143" s="45">
        <v>5</v>
      </c>
      <c r="M143" s="45">
        <v>3</v>
      </c>
      <c r="N143" s="45">
        <v>-1</v>
      </c>
      <c r="O143" s="46">
        <v>5</v>
      </c>
      <c r="P143" s="46">
        <v>3</v>
      </c>
      <c r="Q143" s="46">
        <v>-1</v>
      </c>
      <c r="S143"/>
      <c r="T143"/>
    </row>
    <row r="144" spans="1:20" s="4" customFormat="1" ht="15.75" customHeight="1" x14ac:dyDescent="0.35">
      <c r="A144" s="25">
        <f t="shared" si="2"/>
        <v>37</v>
      </c>
      <c r="B144" s="26">
        <f>VLOOKUP(A144,Banen!A$2:B$50,2,0)</f>
        <v>0</v>
      </c>
      <c r="C144" s="41">
        <v>5</v>
      </c>
      <c r="D144" s="42">
        <v>3</v>
      </c>
      <c r="E144" s="42">
        <v>-1</v>
      </c>
      <c r="F144" s="43">
        <v>5</v>
      </c>
      <c r="G144" s="43">
        <v>3</v>
      </c>
      <c r="H144" s="43">
        <v>-1</v>
      </c>
      <c r="I144" s="44">
        <v>5</v>
      </c>
      <c r="J144" s="44">
        <v>3</v>
      </c>
      <c r="K144" s="44">
        <v>-1</v>
      </c>
      <c r="L144" s="45">
        <v>5</v>
      </c>
      <c r="M144" s="45">
        <v>3</v>
      </c>
      <c r="N144" s="45">
        <v>-1</v>
      </c>
      <c r="O144" s="46">
        <v>5</v>
      </c>
      <c r="P144" s="46">
        <v>3</v>
      </c>
      <c r="Q144" s="46">
        <v>-1</v>
      </c>
      <c r="S144"/>
      <c r="T144"/>
    </row>
    <row r="145" spans="1:20" s="4" customFormat="1" ht="15.75" customHeight="1" x14ac:dyDescent="0.35">
      <c r="A145" s="25">
        <f t="shared" si="2"/>
        <v>38</v>
      </c>
      <c r="B145" s="26">
        <f>VLOOKUP(A145,Banen!A$2:B$50,2,0)</f>
        <v>0</v>
      </c>
      <c r="C145" s="41">
        <v>5</v>
      </c>
      <c r="D145" s="42">
        <v>3</v>
      </c>
      <c r="E145" s="42">
        <v>-1</v>
      </c>
      <c r="F145" s="43">
        <v>5</v>
      </c>
      <c r="G145" s="43">
        <v>3</v>
      </c>
      <c r="H145" s="43">
        <v>-1</v>
      </c>
      <c r="I145" s="44">
        <v>5</v>
      </c>
      <c r="J145" s="44">
        <v>3</v>
      </c>
      <c r="K145" s="44">
        <v>-1</v>
      </c>
      <c r="L145" s="45">
        <v>5</v>
      </c>
      <c r="M145" s="45">
        <v>3</v>
      </c>
      <c r="N145" s="45">
        <v>-1</v>
      </c>
      <c r="O145" s="46">
        <v>5</v>
      </c>
      <c r="P145" s="46">
        <v>3</v>
      </c>
      <c r="Q145" s="46">
        <v>-1</v>
      </c>
      <c r="S145"/>
      <c r="T145"/>
    </row>
    <row r="146" spans="1:20" s="4" customFormat="1" ht="15.75" customHeight="1" x14ac:dyDescent="0.35">
      <c r="A146" s="25">
        <f t="shared" si="2"/>
        <v>39</v>
      </c>
      <c r="B146" s="26">
        <f>VLOOKUP(A146,Banen!A$2:B$50,2,0)</f>
        <v>0</v>
      </c>
      <c r="C146" s="65">
        <v>5</v>
      </c>
      <c r="D146" s="66">
        <v>3</v>
      </c>
      <c r="E146" s="66">
        <v>-1</v>
      </c>
      <c r="F146" s="67">
        <v>5</v>
      </c>
      <c r="G146" s="67">
        <v>3</v>
      </c>
      <c r="H146" s="67">
        <v>-1</v>
      </c>
      <c r="I146" s="68">
        <v>5</v>
      </c>
      <c r="J146" s="68">
        <v>3</v>
      </c>
      <c r="K146" s="68">
        <v>-1</v>
      </c>
      <c r="L146" s="69">
        <v>5</v>
      </c>
      <c r="M146" s="69">
        <v>3</v>
      </c>
      <c r="N146" s="69">
        <v>-1</v>
      </c>
      <c r="O146" s="70">
        <v>5</v>
      </c>
      <c r="P146" s="70">
        <v>3</v>
      </c>
      <c r="Q146" s="70">
        <v>-1</v>
      </c>
      <c r="S146"/>
      <c r="T146"/>
    </row>
    <row r="147" spans="1:20" s="4" customFormat="1" ht="15.75" customHeight="1" x14ac:dyDescent="0.35">
      <c r="A147" s="25">
        <f t="shared" si="2"/>
        <v>40</v>
      </c>
      <c r="B147" s="26">
        <f>VLOOKUP(A147,Banen!A$2:B$50,2,0)</f>
        <v>0</v>
      </c>
      <c r="C147" s="59">
        <v>5</v>
      </c>
      <c r="D147" s="59">
        <v>3</v>
      </c>
      <c r="E147" s="59">
        <v>-1</v>
      </c>
      <c r="F147" s="60">
        <v>5</v>
      </c>
      <c r="G147" s="60">
        <v>3</v>
      </c>
      <c r="H147" s="60">
        <v>-1</v>
      </c>
      <c r="I147" s="61">
        <v>5</v>
      </c>
      <c r="J147" s="61">
        <v>3</v>
      </c>
      <c r="K147" s="61">
        <v>-1</v>
      </c>
      <c r="L147" s="62">
        <v>5</v>
      </c>
      <c r="M147" s="62">
        <v>3</v>
      </c>
      <c r="N147" s="62">
        <v>-1</v>
      </c>
      <c r="O147" s="63">
        <v>5</v>
      </c>
      <c r="P147" s="63">
        <v>3</v>
      </c>
      <c r="Q147" s="63">
        <v>-1</v>
      </c>
      <c r="S147"/>
      <c r="T147"/>
    </row>
    <row r="149" spans="1:20" ht="15.75" customHeight="1" x14ac:dyDescent="0.35">
      <c r="B149" s="28" t="s">
        <v>63</v>
      </c>
      <c r="C149" s="83"/>
      <c r="D149" s="29"/>
      <c r="E149" s="30"/>
      <c r="F149" s="102"/>
      <c r="G149" s="103"/>
      <c r="H149" s="104"/>
      <c r="I149" s="102"/>
      <c r="J149" s="103"/>
      <c r="K149" s="104"/>
      <c r="L149" s="102"/>
      <c r="M149" s="103"/>
      <c r="N149" s="104"/>
      <c r="O149" s="102"/>
      <c r="P149" s="103"/>
      <c r="Q149" s="104"/>
      <c r="R149" s="105" t="str">
        <f>Startliste!A4</f>
        <v>JLT 22796394</v>
      </c>
      <c r="S149" s="106"/>
    </row>
    <row r="150" spans="1:20" ht="15.75" customHeight="1" x14ac:dyDescent="0.35">
      <c r="B150" s="28" t="s">
        <v>64</v>
      </c>
      <c r="C150" s="83"/>
      <c r="D150" s="29"/>
      <c r="E150" s="30"/>
      <c r="F150" s="102"/>
      <c r="G150" s="103"/>
      <c r="H150" s="104"/>
      <c r="I150" s="102"/>
      <c r="J150" s="103"/>
      <c r="K150" s="104"/>
      <c r="L150" s="102"/>
      <c r="M150" s="103"/>
      <c r="N150" s="104"/>
      <c r="O150" s="102"/>
      <c r="P150" s="103"/>
      <c r="Q150" s="104"/>
      <c r="R150" s="106"/>
      <c r="S150" s="106"/>
    </row>
    <row r="151" spans="1:20" ht="15.75" customHeight="1" x14ac:dyDescent="0.35">
      <c r="B151" s="28" t="s">
        <v>65</v>
      </c>
      <c r="C151" s="83"/>
      <c r="D151" s="31"/>
      <c r="E151" s="30"/>
      <c r="F151" s="102"/>
      <c r="G151" s="103"/>
      <c r="H151" s="104"/>
      <c r="I151" s="102"/>
      <c r="J151" s="103"/>
      <c r="K151" s="104"/>
      <c r="L151" s="102"/>
      <c r="M151" s="103"/>
      <c r="N151" s="104"/>
      <c r="O151" s="102"/>
      <c r="P151" s="103"/>
      <c r="Q151" s="104"/>
      <c r="R151" s="106"/>
      <c r="S151" s="106"/>
    </row>
    <row r="152" spans="1:20" ht="15.75" customHeight="1" x14ac:dyDescent="0.35">
      <c r="B152" s="2"/>
      <c r="C152" s="2"/>
      <c r="D152" s="2"/>
      <c r="E152" s="2"/>
      <c r="F152" s="2"/>
      <c r="G152" s="2"/>
      <c r="H152" s="2"/>
      <c r="I152" s="2"/>
      <c r="J152" s="2"/>
      <c r="K152" s="2"/>
      <c r="L152" s="2"/>
      <c r="M152" s="2"/>
      <c r="N152" s="2"/>
      <c r="O152" s="2"/>
      <c r="P152" s="2"/>
      <c r="Q152" s="2"/>
      <c r="R152" s="106"/>
      <c r="S152" s="106"/>
    </row>
    <row r="153" spans="1:20" ht="15.75" customHeight="1" x14ac:dyDescent="0.35">
      <c r="B153" s="28" t="s">
        <v>66</v>
      </c>
      <c r="C153" s="102"/>
      <c r="D153" s="103"/>
      <c r="E153" s="104"/>
      <c r="F153" s="102"/>
      <c r="G153" s="103"/>
      <c r="H153" s="104"/>
      <c r="I153" s="102"/>
      <c r="J153" s="103"/>
      <c r="K153" s="104"/>
      <c r="L153" s="102"/>
      <c r="M153" s="103"/>
      <c r="N153" s="104"/>
      <c r="O153" s="102"/>
      <c r="P153" s="103"/>
      <c r="Q153" s="104"/>
      <c r="R153" s="106"/>
      <c r="S153" s="106"/>
    </row>
    <row r="154" spans="1:20" ht="15.75" customHeight="1" x14ac:dyDescent="0.35">
      <c r="B154" s="3" t="s">
        <v>60</v>
      </c>
    </row>
    <row r="155" spans="1:20" ht="15.75" customHeight="1" x14ac:dyDescent="0.35">
      <c r="B155" s="3">
        <f>B104+1</f>
        <v>4</v>
      </c>
    </row>
    <row r="156" spans="1:20" ht="15.75" customHeight="1" x14ac:dyDescent="0.35">
      <c r="A156" s="22"/>
      <c r="B156" s="23"/>
      <c r="C156" s="99">
        <f>Startliste!C18</f>
        <v>16</v>
      </c>
      <c r="D156" s="99"/>
      <c r="E156" s="99"/>
      <c r="F156" s="99">
        <f>Startliste!C19</f>
        <v>17</v>
      </c>
      <c r="G156" s="99"/>
      <c r="H156" s="99"/>
      <c r="I156" s="99">
        <f>Startliste!C20</f>
        <v>18</v>
      </c>
      <c r="J156" s="99"/>
      <c r="K156" s="99"/>
      <c r="L156" s="99">
        <f>Startliste!C21</f>
        <v>19</v>
      </c>
      <c r="M156" s="99"/>
      <c r="N156" s="99"/>
      <c r="O156" s="99">
        <f>Startliste!C22</f>
        <v>20</v>
      </c>
      <c r="P156" s="99"/>
      <c r="Q156" s="99"/>
    </row>
    <row r="157" spans="1:20" ht="15.75" customHeight="1" x14ac:dyDescent="0.35">
      <c r="A157" s="22"/>
      <c r="B157" s="23"/>
      <c r="C157" s="107" t="str">
        <f>Startliste!D18</f>
        <v>Tommy Bager</v>
      </c>
      <c r="D157" s="107"/>
      <c r="E157" s="107"/>
      <c r="F157" s="107" t="str">
        <f>Startliste!D19</f>
        <v>Jacob Ladefoged Tinghede</v>
      </c>
      <c r="G157" s="107"/>
      <c r="H157" s="107"/>
      <c r="I157" s="107" t="str">
        <f>Startliste!D20</f>
        <v>Alexander Broberg Lind</v>
      </c>
      <c r="J157" s="107"/>
      <c r="K157" s="107"/>
      <c r="L157" s="107" t="str">
        <f>Startliste!D21</f>
        <v>Søren Schov</v>
      </c>
      <c r="M157" s="107"/>
      <c r="N157" s="107"/>
      <c r="O157" s="107" t="str">
        <f>Startliste!D22</f>
        <v>Karin Jessen Kristiansen</v>
      </c>
      <c r="P157" s="107"/>
      <c r="Q157" s="107"/>
    </row>
    <row r="158" spans="1:20" ht="15.75" customHeight="1" x14ac:dyDescent="0.35">
      <c r="A158" s="85" t="s">
        <v>61</v>
      </c>
      <c r="B158" s="24" t="s">
        <v>62</v>
      </c>
      <c r="C158" s="107"/>
      <c r="D158" s="107"/>
      <c r="E158" s="107"/>
      <c r="F158" s="107"/>
      <c r="G158" s="107"/>
      <c r="H158" s="107"/>
      <c r="I158" s="107"/>
      <c r="J158" s="107"/>
      <c r="K158" s="107"/>
      <c r="L158" s="107"/>
      <c r="M158" s="107"/>
      <c r="N158" s="107"/>
      <c r="O158" s="107"/>
      <c r="P158" s="107"/>
      <c r="Q158" s="107"/>
      <c r="R158" s="5"/>
      <c r="S158" s="2"/>
      <c r="T158" s="2"/>
    </row>
    <row r="159" spans="1:20" ht="15.75" customHeight="1" x14ac:dyDescent="0.35">
      <c r="A159" s="25">
        <v>1</v>
      </c>
      <c r="B159" s="26" t="str">
        <f>VLOOKUP(A159,Banen!A$2:B$50,2,0)</f>
        <v>Muflon</v>
      </c>
      <c r="C159" s="59">
        <v>5</v>
      </c>
      <c r="D159" s="59">
        <v>3</v>
      </c>
      <c r="E159" s="59">
        <v>-1</v>
      </c>
      <c r="F159" s="60">
        <v>5</v>
      </c>
      <c r="G159" s="60">
        <v>3</v>
      </c>
      <c r="H159" s="60">
        <v>-1</v>
      </c>
      <c r="I159" s="61">
        <v>5</v>
      </c>
      <c r="J159" s="61">
        <v>3</v>
      </c>
      <c r="K159" s="61">
        <v>-1</v>
      </c>
      <c r="L159" s="62">
        <v>5</v>
      </c>
      <c r="M159" s="62">
        <v>3</v>
      </c>
      <c r="N159" s="62">
        <v>-1</v>
      </c>
      <c r="O159" s="63">
        <v>5</v>
      </c>
      <c r="P159" s="63">
        <v>3</v>
      </c>
      <c r="Q159" s="63">
        <v>-1</v>
      </c>
    </row>
    <row r="160" spans="1:20" ht="15.75" customHeight="1" x14ac:dyDescent="0.35">
      <c r="A160" s="25">
        <f>A159+1</f>
        <v>2</v>
      </c>
      <c r="B160" s="26" t="str">
        <f>VLOOKUP(A160,Banen!A$2:B$50,2,0)</f>
        <v>Kok</v>
      </c>
      <c r="C160" s="53">
        <v>5</v>
      </c>
      <c r="D160" s="54">
        <v>3</v>
      </c>
      <c r="E160" s="54">
        <v>-1</v>
      </c>
      <c r="F160" s="55">
        <v>5</v>
      </c>
      <c r="G160" s="55">
        <v>3</v>
      </c>
      <c r="H160" s="55">
        <v>-1</v>
      </c>
      <c r="I160" s="56">
        <v>5</v>
      </c>
      <c r="J160" s="56">
        <v>3</v>
      </c>
      <c r="K160" s="56">
        <v>-1</v>
      </c>
      <c r="L160" s="57">
        <v>5</v>
      </c>
      <c r="M160" s="57">
        <v>3</v>
      </c>
      <c r="N160" s="57">
        <v>-1</v>
      </c>
      <c r="O160" s="58">
        <v>5</v>
      </c>
      <c r="P160" s="58">
        <v>3</v>
      </c>
      <c r="Q160" s="58">
        <v>-1</v>
      </c>
    </row>
    <row r="161" spans="1:20" ht="15.75" customHeight="1" x14ac:dyDescent="0.35">
      <c r="A161" s="25">
        <f t="shared" ref="A161:A198" si="3">A160+1</f>
        <v>3</v>
      </c>
      <c r="B161" s="26" t="str">
        <f>VLOOKUP(A161,Banen!A$2:B$50,2,0)</f>
        <v>Jærv</v>
      </c>
      <c r="C161" s="41">
        <v>5</v>
      </c>
      <c r="D161" s="42">
        <v>3</v>
      </c>
      <c r="E161" s="42">
        <v>-1</v>
      </c>
      <c r="F161" s="43">
        <v>5</v>
      </c>
      <c r="G161" s="43">
        <v>3</v>
      </c>
      <c r="H161" s="43">
        <v>-1</v>
      </c>
      <c r="I161" s="44">
        <v>5</v>
      </c>
      <c r="J161" s="44">
        <v>3</v>
      </c>
      <c r="K161" s="44">
        <v>-1</v>
      </c>
      <c r="L161" s="45">
        <v>5</v>
      </c>
      <c r="M161" s="45">
        <v>3</v>
      </c>
      <c r="N161" s="45">
        <v>-1</v>
      </c>
      <c r="O161" s="46">
        <v>5</v>
      </c>
      <c r="P161" s="46">
        <v>3</v>
      </c>
      <c r="Q161" s="46">
        <v>-1</v>
      </c>
    </row>
    <row r="162" spans="1:20" ht="15.75" customHeight="1" x14ac:dyDescent="0.35">
      <c r="A162" s="25">
        <f t="shared" si="3"/>
        <v>4</v>
      </c>
      <c r="B162" s="26" t="str">
        <f>VLOOKUP(A162,Banen!A$2:B$50,2,0)</f>
        <v>Mårhund</v>
      </c>
      <c r="C162" s="41">
        <v>5</v>
      </c>
      <c r="D162" s="42">
        <v>3</v>
      </c>
      <c r="E162" s="42">
        <v>-1</v>
      </c>
      <c r="F162" s="43">
        <v>5</v>
      </c>
      <c r="G162" s="43">
        <v>3</v>
      </c>
      <c r="H162" s="43">
        <v>-1</v>
      </c>
      <c r="I162" s="44">
        <v>5</v>
      </c>
      <c r="J162" s="44">
        <v>3</v>
      </c>
      <c r="K162" s="44">
        <v>-1</v>
      </c>
      <c r="L162" s="45">
        <v>5</v>
      </c>
      <c r="M162" s="45">
        <v>3</v>
      </c>
      <c r="N162" s="45">
        <v>-1</v>
      </c>
      <c r="O162" s="46">
        <v>5</v>
      </c>
      <c r="P162" s="46">
        <v>3</v>
      </c>
      <c r="Q162" s="46">
        <v>-1</v>
      </c>
    </row>
    <row r="163" spans="1:20" ht="15.75" customHeight="1" x14ac:dyDescent="0.35">
      <c r="A163" s="25">
        <f t="shared" si="3"/>
        <v>5</v>
      </c>
      <c r="B163" s="26" t="str">
        <f>VLOOKUP(A163,Banen!A$2:B$50,2,0)</f>
        <v>Bæver</v>
      </c>
      <c r="C163" s="41">
        <v>5</v>
      </c>
      <c r="D163" s="42">
        <v>3</v>
      </c>
      <c r="E163" s="42">
        <v>-1</v>
      </c>
      <c r="F163" s="43">
        <v>5</v>
      </c>
      <c r="G163" s="43">
        <v>3</v>
      </c>
      <c r="H163" s="43">
        <v>-1</v>
      </c>
      <c r="I163" s="44">
        <v>5</v>
      </c>
      <c r="J163" s="44">
        <v>3</v>
      </c>
      <c r="K163" s="44">
        <v>-1</v>
      </c>
      <c r="L163" s="45">
        <v>5</v>
      </c>
      <c r="M163" s="45">
        <v>3</v>
      </c>
      <c r="N163" s="45">
        <v>-1</v>
      </c>
      <c r="O163" s="46">
        <v>5</v>
      </c>
      <c r="P163" s="46">
        <v>3</v>
      </c>
      <c r="Q163" s="46">
        <v>-1</v>
      </c>
    </row>
    <row r="164" spans="1:20" ht="15.75" customHeight="1" x14ac:dyDescent="0.35">
      <c r="A164" s="25">
        <f t="shared" si="3"/>
        <v>6</v>
      </c>
      <c r="B164" s="26" t="str">
        <f>VLOOKUP(A164,Banen!A$2:B$50,2,0)</f>
        <v>Buk</v>
      </c>
      <c r="C164" s="41">
        <v>5</v>
      </c>
      <c r="D164" s="42">
        <v>3</v>
      </c>
      <c r="E164" s="42">
        <v>-1</v>
      </c>
      <c r="F164" s="43">
        <v>5</v>
      </c>
      <c r="G164" s="43">
        <v>3</v>
      </c>
      <c r="H164" s="43">
        <v>-1</v>
      </c>
      <c r="I164" s="44">
        <v>5</v>
      </c>
      <c r="J164" s="44">
        <v>3</v>
      </c>
      <c r="K164" s="44">
        <v>-1</v>
      </c>
      <c r="L164" s="45">
        <v>5</v>
      </c>
      <c r="M164" s="45">
        <v>3</v>
      </c>
      <c r="N164" s="45">
        <v>-1</v>
      </c>
      <c r="O164" s="46">
        <v>5</v>
      </c>
      <c r="P164" s="46">
        <v>3</v>
      </c>
      <c r="Q164" s="46">
        <v>-1</v>
      </c>
    </row>
    <row r="165" spans="1:20" ht="15.75" customHeight="1" x14ac:dyDescent="0.35">
      <c r="A165" s="25">
        <f t="shared" si="3"/>
        <v>7</v>
      </c>
      <c r="B165" s="26" t="str">
        <f>VLOOKUP(A165,Banen!A$2:B$50,2,0)</f>
        <v>Gimse</v>
      </c>
      <c r="C165" s="41">
        <v>5</v>
      </c>
      <c r="D165" s="42">
        <v>3</v>
      </c>
      <c r="E165" s="42">
        <v>-1</v>
      </c>
      <c r="F165" s="43">
        <v>5</v>
      </c>
      <c r="G165" s="43">
        <v>3</v>
      </c>
      <c r="H165" s="43">
        <v>-1</v>
      </c>
      <c r="I165" s="44">
        <v>5</v>
      </c>
      <c r="J165" s="44">
        <v>3</v>
      </c>
      <c r="K165" s="44">
        <v>-1</v>
      </c>
      <c r="L165" s="45">
        <v>5</v>
      </c>
      <c r="M165" s="45">
        <v>3</v>
      </c>
      <c r="N165" s="45">
        <v>-1</v>
      </c>
      <c r="O165" s="46">
        <v>5</v>
      </c>
      <c r="P165" s="46">
        <v>3</v>
      </c>
      <c r="Q165" s="46">
        <v>-1</v>
      </c>
    </row>
    <row r="166" spans="1:20" ht="15.75" customHeight="1" x14ac:dyDescent="0.35">
      <c r="A166" s="25">
        <f t="shared" si="3"/>
        <v>8</v>
      </c>
      <c r="B166" s="26" t="str">
        <f>VLOOKUP(A166,Banen!A$2:B$50,2,0)</f>
        <v>Ræv</v>
      </c>
      <c r="C166" s="41">
        <v>5</v>
      </c>
      <c r="D166" s="42">
        <v>3</v>
      </c>
      <c r="E166" s="42">
        <v>-1</v>
      </c>
      <c r="F166" s="43">
        <v>5</v>
      </c>
      <c r="G166" s="43">
        <v>3</v>
      </c>
      <c r="H166" s="43">
        <v>-1</v>
      </c>
      <c r="I166" s="44">
        <v>5</v>
      </c>
      <c r="J166" s="44">
        <v>3</v>
      </c>
      <c r="K166" s="44">
        <v>-1</v>
      </c>
      <c r="L166" s="45">
        <v>5</v>
      </c>
      <c r="M166" s="45">
        <v>3</v>
      </c>
      <c r="N166" s="45">
        <v>-1</v>
      </c>
      <c r="O166" s="46">
        <v>5</v>
      </c>
      <c r="P166" s="46">
        <v>3</v>
      </c>
      <c r="Q166" s="46">
        <v>-1</v>
      </c>
    </row>
    <row r="167" spans="1:20" ht="15.75" customHeight="1" x14ac:dyDescent="0.35">
      <c r="A167" s="25">
        <f t="shared" si="3"/>
        <v>9</v>
      </c>
      <c r="B167" s="26" t="str">
        <f>VLOOKUP(A167,Banen!A$2:B$50,2,0)</f>
        <v>Tjur</v>
      </c>
      <c r="C167" s="41">
        <v>5</v>
      </c>
      <c r="D167" s="42">
        <v>3</v>
      </c>
      <c r="E167" s="42">
        <v>-1</v>
      </c>
      <c r="F167" s="43">
        <v>5</v>
      </c>
      <c r="G167" s="43">
        <v>3</v>
      </c>
      <c r="H167" s="43">
        <v>-1</v>
      </c>
      <c r="I167" s="44">
        <v>5</v>
      </c>
      <c r="J167" s="44">
        <v>3</v>
      </c>
      <c r="K167" s="44">
        <v>-1</v>
      </c>
      <c r="L167" s="45">
        <v>5</v>
      </c>
      <c r="M167" s="45">
        <v>3</v>
      </c>
      <c r="N167" s="45">
        <v>-1</v>
      </c>
      <c r="O167" s="46">
        <v>5</v>
      </c>
      <c r="P167" s="46">
        <v>3</v>
      </c>
      <c r="Q167" s="46">
        <v>-1</v>
      </c>
    </row>
    <row r="168" spans="1:20" ht="15.75" customHeight="1" x14ac:dyDescent="0.35">
      <c r="A168" s="25">
        <f t="shared" si="3"/>
        <v>10</v>
      </c>
      <c r="B168" s="26" t="str">
        <f>VLOOKUP(A168,Banen!A$2:B$50,2,0)</f>
        <v>Vaskebjørn</v>
      </c>
      <c r="C168" s="41">
        <v>5</v>
      </c>
      <c r="D168" s="42">
        <v>3</v>
      </c>
      <c r="E168" s="42">
        <v>-1</v>
      </c>
      <c r="F168" s="43">
        <v>5</v>
      </c>
      <c r="G168" s="43">
        <v>3</v>
      </c>
      <c r="H168" s="43">
        <v>-1</v>
      </c>
      <c r="I168" s="44">
        <v>5</v>
      </c>
      <c r="J168" s="44">
        <v>3</v>
      </c>
      <c r="K168" s="44">
        <v>-1</v>
      </c>
      <c r="L168" s="45">
        <v>5</v>
      </c>
      <c r="M168" s="45">
        <v>3</v>
      </c>
      <c r="N168" s="45">
        <v>-1</v>
      </c>
      <c r="O168" s="46">
        <v>5</v>
      </c>
      <c r="P168" s="46">
        <v>3</v>
      </c>
      <c r="Q168" s="46">
        <v>-1</v>
      </c>
    </row>
    <row r="169" spans="1:20" ht="15.75" customHeight="1" x14ac:dyDescent="0.35">
      <c r="A169" s="25">
        <f t="shared" si="3"/>
        <v>11</v>
      </c>
      <c r="B169" s="26" t="str">
        <f>VLOOKUP(A169,Banen!A$2:B$50,2,0)</f>
        <v>Kronhjort</v>
      </c>
      <c r="C169" s="41">
        <v>5</v>
      </c>
      <c r="D169" s="42">
        <v>3</v>
      </c>
      <c r="E169" s="42">
        <v>-1</v>
      </c>
      <c r="F169" s="43">
        <v>5</v>
      </c>
      <c r="G169" s="43">
        <v>3</v>
      </c>
      <c r="H169" s="43">
        <v>-1</v>
      </c>
      <c r="I169" s="44">
        <v>5</v>
      </c>
      <c r="J169" s="44">
        <v>3</v>
      </c>
      <c r="K169" s="44">
        <v>-1</v>
      </c>
      <c r="L169" s="45">
        <v>5</v>
      </c>
      <c r="M169" s="45">
        <v>3</v>
      </c>
      <c r="N169" s="45">
        <v>-1</v>
      </c>
      <c r="O169" s="46">
        <v>5</v>
      </c>
      <c r="P169" s="46">
        <v>3</v>
      </c>
      <c r="Q169" s="46">
        <v>-1</v>
      </c>
    </row>
    <row r="170" spans="1:20" ht="15.75" customHeight="1" x14ac:dyDescent="0.35">
      <c r="A170" s="25">
        <f t="shared" si="3"/>
        <v>12</v>
      </c>
      <c r="B170" s="26" t="str">
        <f>VLOOKUP(A170,Banen!A$2:B$50,2,0)</f>
        <v>Dåhjort</v>
      </c>
      <c r="C170" s="41">
        <v>5</v>
      </c>
      <c r="D170" s="42">
        <v>3</v>
      </c>
      <c r="E170" s="42">
        <v>-1</v>
      </c>
      <c r="F170" s="43">
        <v>5</v>
      </c>
      <c r="G170" s="43">
        <v>3</v>
      </c>
      <c r="H170" s="43">
        <v>-1</v>
      </c>
      <c r="I170" s="44">
        <v>5</v>
      </c>
      <c r="J170" s="44">
        <v>3</v>
      </c>
      <c r="K170" s="44">
        <v>-1</v>
      </c>
      <c r="L170" s="45">
        <v>5</v>
      </c>
      <c r="M170" s="45">
        <v>3</v>
      </c>
      <c r="N170" s="45">
        <v>-1</v>
      </c>
      <c r="O170" s="46">
        <v>5</v>
      </c>
      <c r="P170" s="46">
        <v>3</v>
      </c>
      <c r="Q170" s="46">
        <v>-1</v>
      </c>
    </row>
    <row r="171" spans="1:20" s="4" customFormat="1" ht="15.75" customHeight="1" x14ac:dyDescent="0.35">
      <c r="A171" s="25">
        <f t="shared" si="3"/>
        <v>13</v>
      </c>
      <c r="B171" s="26" t="str">
        <f>VLOOKUP(A171,Banen!A$2:B$50,2,0)</f>
        <v>Stenbuk Brun</v>
      </c>
      <c r="C171" s="41">
        <v>5</v>
      </c>
      <c r="D171" s="42">
        <v>3</v>
      </c>
      <c r="E171" s="42">
        <v>-1</v>
      </c>
      <c r="F171" s="43">
        <v>5</v>
      </c>
      <c r="G171" s="43">
        <v>3</v>
      </c>
      <c r="H171" s="43">
        <v>-1</v>
      </c>
      <c r="I171" s="44">
        <v>5</v>
      </c>
      <c r="J171" s="44">
        <v>3</v>
      </c>
      <c r="K171" s="44">
        <v>-1</v>
      </c>
      <c r="L171" s="45">
        <v>5</v>
      </c>
      <c r="M171" s="45">
        <v>3</v>
      </c>
      <c r="N171" s="45">
        <v>-1</v>
      </c>
      <c r="O171" s="46">
        <v>5</v>
      </c>
      <c r="P171" s="46">
        <v>3</v>
      </c>
      <c r="Q171" s="46">
        <v>-1</v>
      </c>
      <c r="S171"/>
      <c r="T171"/>
    </row>
    <row r="172" spans="1:20" s="4" customFormat="1" ht="15.75" customHeight="1" x14ac:dyDescent="0.35">
      <c r="A172" s="25">
        <f t="shared" si="3"/>
        <v>14</v>
      </c>
      <c r="B172" s="26" t="str">
        <f>VLOOKUP(A172,Banen!A$2:B$50,2,0)</f>
        <v>And</v>
      </c>
      <c r="C172" s="41">
        <v>5</v>
      </c>
      <c r="D172" s="42">
        <v>3</v>
      </c>
      <c r="E172" s="42">
        <v>-1</v>
      </c>
      <c r="F172" s="43">
        <v>5</v>
      </c>
      <c r="G172" s="43">
        <v>3</v>
      </c>
      <c r="H172" s="43">
        <v>-1</v>
      </c>
      <c r="I172" s="44">
        <v>5</v>
      </c>
      <c r="J172" s="44">
        <v>3</v>
      </c>
      <c r="K172" s="44">
        <v>-1</v>
      </c>
      <c r="L172" s="45">
        <v>5</v>
      </c>
      <c r="M172" s="45">
        <v>3</v>
      </c>
      <c r="N172" s="45">
        <v>-1</v>
      </c>
      <c r="O172" s="46">
        <v>5</v>
      </c>
      <c r="P172" s="46">
        <v>3</v>
      </c>
      <c r="Q172" s="46">
        <v>-1</v>
      </c>
      <c r="S172"/>
      <c r="T172"/>
    </row>
    <row r="173" spans="1:20" s="4" customFormat="1" ht="15.75" customHeight="1" x14ac:dyDescent="0.35">
      <c r="A173" s="25">
        <f t="shared" si="3"/>
        <v>15</v>
      </c>
      <c r="B173" s="26" t="str">
        <f>VLOOKUP(A173,Banen!A$2:B$50,2,0)</f>
        <v>Kalkun</v>
      </c>
      <c r="C173" s="41">
        <v>5</v>
      </c>
      <c r="D173" s="42">
        <v>3</v>
      </c>
      <c r="E173" s="42">
        <v>-1</v>
      </c>
      <c r="F173" s="43">
        <v>5</v>
      </c>
      <c r="G173" s="43">
        <v>3</v>
      </c>
      <c r="H173" s="43">
        <v>-1</v>
      </c>
      <c r="I173" s="44">
        <v>5</v>
      </c>
      <c r="J173" s="44">
        <v>3</v>
      </c>
      <c r="K173" s="44">
        <v>-1</v>
      </c>
      <c r="L173" s="45">
        <v>5</v>
      </c>
      <c r="M173" s="45">
        <v>3</v>
      </c>
      <c r="N173" s="45">
        <v>-1</v>
      </c>
      <c r="O173" s="46">
        <v>5</v>
      </c>
      <c r="P173" s="46">
        <v>3</v>
      </c>
      <c r="Q173" s="46">
        <v>-1</v>
      </c>
      <c r="S173"/>
      <c r="T173"/>
    </row>
    <row r="174" spans="1:20" s="4" customFormat="1" ht="15.75" customHeight="1" x14ac:dyDescent="0.35">
      <c r="A174" s="25">
        <f t="shared" si="3"/>
        <v>16</v>
      </c>
      <c r="B174" s="26" t="str">
        <f>VLOOKUP(A174,Banen!A$2:B$50,2,0)</f>
        <v>Orne</v>
      </c>
      <c r="C174" s="41">
        <v>5</v>
      </c>
      <c r="D174" s="42">
        <v>3</v>
      </c>
      <c r="E174" s="42">
        <v>-1</v>
      </c>
      <c r="F174" s="43">
        <v>5</v>
      </c>
      <c r="G174" s="43">
        <v>3</v>
      </c>
      <c r="H174" s="43">
        <v>-1</v>
      </c>
      <c r="I174" s="44">
        <v>5</v>
      </c>
      <c r="J174" s="44">
        <v>3</v>
      </c>
      <c r="K174" s="44">
        <v>-1</v>
      </c>
      <c r="L174" s="45">
        <v>5</v>
      </c>
      <c r="M174" s="45">
        <v>3</v>
      </c>
      <c r="N174" s="45">
        <v>-1</v>
      </c>
      <c r="O174" s="46">
        <v>5</v>
      </c>
      <c r="P174" s="46">
        <v>3</v>
      </c>
      <c r="Q174" s="46">
        <v>-1</v>
      </c>
      <c r="S174"/>
      <c r="T174"/>
    </row>
    <row r="175" spans="1:20" s="4" customFormat="1" ht="15.75" customHeight="1" x14ac:dyDescent="0.35">
      <c r="A175" s="25">
        <f t="shared" si="3"/>
        <v>17</v>
      </c>
      <c r="B175" s="26" t="str">
        <f>VLOOKUP(A175,Banen!A$2:B$50,2,0)</f>
        <v>Gås</v>
      </c>
      <c r="C175" s="41">
        <v>5</v>
      </c>
      <c r="D175" s="42">
        <v>3</v>
      </c>
      <c r="E175" s="42">
        <v>-1</v>
      </c>
      <c r="F175" s="43">
        <v>5</v>
      </c>
      <c r="G175" s="43">
        <v>3</v>
      </c>
      <c r="H175" s="43">
        <v>-1</v>
      </c>
      <c r="I175" s="44">
        <v>5</v>
      </c>
      <c r="J175" s="44">
        <v>3</v>
      </c>
      <c r="K175" s="44">
        <v>-1</v>
      </c>
      <c r="L175" s="45">
        <v>5</v>
      </c>
      <c r="M175" s="45">
        <v>3</v>
      </c>
      <c r="N175" s="45">
        <v>-1</v>
      </c>
      <c r="O175" s="46">
        <v>5</v>
      </c>
      <c r="P175" s="46">
        <v>3</v>
      </c>
      <c r="Q175" s="46">
        <v>-1</v>
      </c>
      <c r="S175"/>
      <c r="T175"/>
    </row>
    <row r="176" spans="1:20" s="4" customFormat="1" ht="15.75" customHeight="1" x14ac:dyDescent="0.35">
      <c r="A176" s="25">
        <f t="shared" si="3"/>
        <v>18</v>
      </c>
      <c r="B176" s="26" t="str">
        <f>VLOOKUP(A176,Banen!A$2:B$50,2,0)</f>
        <v>Stenbuk Hvid</v>
      </c>
      <c r="C176" s="41">
        <v>5</v>
      </c>
      <c r="D176" s="42">
        <v>3</v>
      </c>
      <c r="E176" s="42">
        <v>-1</v>
      </c>
      <c r="F176" s="43">
        <v>5</v>
      </c>
      <c r="G176" s="43">
        <v>3</v>
      </c>
      <c r="H176" s="43">
        <v>-1</v>
      </c>
      <c r="I176" s="44">
        <v>5</v>
      </c>
      <c r="J176" s="44">
        <v>3</v>
      </c>
      <c r="K176" s="44">
        <v>-1</v>
      </c>
      <c r="L176" s="45">
        <v>5</v>
      </c>
      <c r="M176" s="45">
        <v>3</v>
      </c>
      <c r="N176" s="45">
        <v>-1</v>
      </c>
      <c r="O176" s="46">
        <v>5</v>
      </c>
      <c r="P176" s="46">
        <v>3</v>
      </c>
      <c r="Q176" s="46">
        <v>-1</v>
      </c>
      <c r="S176"/>
      <c r="T176"/>
    </row>
    <row r="177" spans="1:20" s="4" customFormat="1" ht="15.75" customHeight="1" x14ac:dyDescent="0.35">
      <c r="A177" s="25">
        <f t="shared" si="3"/>
        <v>19</v>
      </c>
      <c r="B177" s="26" t="str">
        <f>VLOOKUP(A177,Banen!A$2:B$50,2,0)</f>
        <v>Muflon</v>
      </c>
      <c r="C177" s="41">
        <v>5</v>
      </c>
      <c r="D177" s="42">
        <v>3</v>
      </c>
      <c r="E177" s="42">
        <v>-1</v>
      </c>
      <c r="F177" s="43">
        <v>5</v>
      </c>
      <c r="G177" s="43">
        <v>3</v>
      </c>
      <c r="H177" s="43">
        <v>-1</v>
      </c>
      <c r="I177" s="44">
        <v>5</v>
      </c>
      <c r="J177" s="44">
        <v>3</v>
      </c>
      <c r="K177" s="44">
        <v>-1</v>
      </c>
      <c r="L177" s="45">
        <v>5</v>
      </c>
      <c r="M177" s="45">
        <v>3</v>
      </c>
      <c r="N177" s="45">
        <v>-1</v>
      </c>
      <c r="O177" s="46">
        <v>5</v>
      </c>
      <c r="P177" s="46">
        <v>3</v>
      </c>
      <c r="Q177" s="46">
        <v>-1</v>
      </c>
      <c r="S177"/>
      <c r="T177"/>
    </row>
    <row r="178" spans="1:20" s="4" customFormat="1" ht="15.75" customHeight="1" x14ac:dyDescent="0.35">
      <c r="A178" s="25">
        <f t="shared" si="3"/>
        <v>20</v>
      </c>
      <c r="B178" s="26" t="str">
        <f>VLOOKUP(A178,Banen!A$2:B$50,2,0)</f>
        <v>Rensdyr</v>
      </c>
      <c r="C178" s="41">
        <v>5</v>
      </c>
      <c r="D178" s="42">
        <v>3</v>
      </c>
      <c r="E178" s="42">
        <v>-1</v>
      </c>
      <c r="F178" s="43">
        <v>5</v>
      </c>
      <c r="G178" s="43">
        <v>3</v>
      </c>
      <c r="H178" s="43">
        <v>-1</v>
      </c>
      <c r="I178" s="44">
        <v>5</v>
      </c>
      <c r="J178" s="44">
        <v>3</v>
      </c>
      <c r="K178" s="44">
        <v>-1</v>
      </c>
      <c r="L178" s="45">
        <v>5</v>
      </c>
      <c r="M178" s="45">
        <v>3</v>
      </c>
      <c r="N178" s="45">
        <v>-1</v>
      </c>
      <c r="O178" s="46">
        <v>5</v>
      </c>
      <c r="P178" s="46">
        <v>3</v>
      </c>
      <c r="Q178" s="46">
        <v>-1</v>
      </c>
      <c r="S178"/>
      <c r="T178"/>
    </row>
    <row r="179" spans="1:20" s="4" customFormat="1" ht="15.75" customHeight="1" x14ac:dyDescent="0.35">
      <c r="A179" s="25">
        <f t="shared" si="3"/>
        <v>21</v>
      </c>
      <c r="B179" s="26" t="str">
        <f>VLOOKUP(A179,Banen!A$2:B$50,2,0)</f>
        <v>Kok</v>
      </c>
      <c r="C179" s="41">
        <v>5</v>
      </c>
      <c r="D179" s="42">
        <v>3</v>
      </c>
      <c r="E179" s="42">
        <v>-1</v>
      </c>
      <c r="F179" s="43">
        <v>5</v>
      </c>
      <c r="G179" s="43">
        <v>3</v>
      </c>
      <c r="H179" s="43">
        <v>-1</v>
      </c>
      <c r="I179" s="44">
        <v>5</v>
      </c>
      <c r="J179" s="44">
        <v>3</v>
      </c>
      <c r="K179" s="44">
        <v>-1</v>
      </c>
      <c r="L179" s="45">
        <v>5</v>
      </c>
      <c r="M179" s="45">
        <v>3</v>
      </c>
      <c r="N179" s="45">
        <v>-1</v>
      </c>
      <c r="O179" s="46">
        <v>5</v>
      </c>
      <c r="P179" s="46">
        <v>3</v>
      </c>
      <c r="Q179" s="46">
        <v>-1</v>
      </c>
      <c r="S179"/>
      <c r="T179"/>
    </row>
    <row r="180" spans="1:20" s="4" customFormat="1" ht="15.75" customHeight="1" x14ac:dyDescent="0.35">
      <c r="A180" s="25">
        <f t="shared" si="3"/>
        <v>22</v>
      </c>
      <c r="B180" s="26" t="str">
        <f>VLOOKUP(A180,Banen!A$2:B$50,2,0)</f>
        <v>Bæver</v>
      </c>
      <c r="C180" s="41">
        <v>5</v>
      </c>
      <c r="D180" s="42">
        <v>3</v>
      </c>
      <c r="E180" s="42">
        <v>-1</v>
      </c>
      <c r="F180" s="43">
        <v>5</v>
      </c>
      <c r="G180" s="43">
        <v>3</v>
      </c>
      <c r="H180" s="43">
        <v>-1</v>
      </c>
      <c r="I180" s="44">
        <v>5</v>
      </c>
      <c r="J180" s="44">
        <v>3</v>
      </c>
      <c r="K180" s="44">
        <v>-1</v>
      </c>
      <c r="L180" s="45">
        <v>5</v>
      </c>
      <c r="M180" s="45">
        <v>3</v>
      </c>
      <c r="N180" s="45">
        <v>-1</v>
      </c>
      <c r="O180" s="46">
        <v>5</v>
      </c>
      <c r="P180" s="46">
        <v>3</v>
      </c>
      <c r="Q180" s="46">
        <v>-1</v>
      </c>
      <c r="S180"/>
      <c r="T180"/>
    </row>
    <row r="181" spans="1:20" s="4" customFormat="1" ht="15.75" customHeight="1" x14ac:dyDescent="0.35">
      <c r="A181" s="25">
        <f t="shared" si="3"/>
        <v>23</v>
      </c>
      <c r="B181" s="26" t="str">
        <f>VLOOKUP(A181,Banen!A$2:B$50,2,0)</f>
        <v>Ulv</v>
      </c>
      <c r="C181" s="41">
        <v>5</v>
      </c>
      <c r="D181" s="42">
        <v>3</v>
      </c>
      <c r="E181" s="42">
        <v>-1</v>
      </c>
      <c r="F181" s="43">
        <v>5</v>
      </c>
      <c r="G181" s="43">
        <v>3</v>
      </c>
      <c r="H181" s="43">
        <v>-1</v>
      </c>
      <c r="I181" s="44">
        <v>5</v>
      </c>
      <c r="J181" s="44">
        <v>3</v>
      </c>
      <c r="K181" s="44">
        <v>-1</v>
      </c>
      <c r="L181" s="45">
        <v>5</v>
      </c>
      <c r="M181" s="45">
        <v>3</v>
      </c>
      <c r="N181" s="45">
        <v>-1</v>
      </c>
      <c r="O181" s="46">
        <v>5</v>
      </c>
      <c r="P181" s="46">
        <v>3</v>
      </c>
      <c r="Q181" s="46">
        <v>-1</v>
      </c>
      <c r="S181"/>
      <c r="T181"/>
    </row>
    <row r="182" spans="1:20" s="4" customFormat="1" ht="15.75" customHeight="1" x14ac:dyDescent="0.35">
      <c r="A182" s="25">
        <f t="shared" si="3"/>
        <v>24</v>
      </c>
      <c r="B182" s="26" t="str">
        <f>VLOOKUP(A182,Banen!A$2:B$50,2,0)</f>
        <v>Grævling</v>
      </c>
      <c r="C182" s="41">
        <v>5</v>
      </c>
      <c r="D182" s="42">
        <v>3</v>
      </c>
      <c r="E182" s="42">
        <v>-1</v>
      </c>
      <c r="F182" s="43">
        <v>5</v>
      </c>
      <c r="G182" s="43">
        <v>3</v>
      </c>
      <c r="H182" s="43">
        <v>-1</v>
      </c>
      <c r="I182" s="44">
        <v>5</v>
      </c>
      <c r="J182" s="44">
        <v>3</v>
      </c>
      <c r="K182" s="44">
        <v>-1</v>
      </c>
      <c r="L182" s="45">
        <v>5</v>
      </c>
      <c r="M182" s="45">
        <v>3</v>
      </c>
      <c r="N182" s="45">
        <v>-1</v>
      </c>
      <c r="O182" s="46">
        <v>5</v>
      </c>
      <c r="P182" s="46">
        <v>3</v>
      </c>
      <c r="Q182" s="46">
        <v>-1</v>
      </c>
      <c r="S182"/>
      <c r="T182"/>
    </row>
    <row r="183" spans="1:20" s="4" customFormat="1" ht="15.75" customHeight="1" x14ac:dyDescent="0.35">
      <c r="A183" s="25">
        <f t="shared" si="3"/>
        <v>25</v>
      </c>
      <c r="B183" s="26" t="str">
        <f>VLOOKUP(A183,Banen!A$2:B$50,2,0)</f>
        <v>Urfugl</v>
      </c>
      <c r="C183" s="41">
        <v>5</v>
      </c>
      <c r="D183" s="42">
        <v>3</v>
      </c>
      <c r="E183" s="42">
        <v>-1</v>
      </c>
      <c r="F183" s="43">
        <v>5</v>
      </c>
      <c r="G183" s="43">
        <v>3</v>
      </c>
      <c r="H183" s="43">
        <v>-1</v>
      </c>
      <c r="I183" s="44">
        <v>5</v>
      </c>
      <c r="J183" s="44">
        <v>3</v>
      </c>
      <c r="K183" s="44">
        <v>-1</v>
      </c>
      <c r="L183" s="45">
        <v>5</v>
      </c>
      <c r="M183" s="45">
        <v>3</v>
      </c>
      <c r="N183" s="45">
        <v>-1</v>
      </c>
      <c r="O183" s="46">
        <v>5</v>
      </c>
      <c r="P183" s="46">
        <v>3</v>
      </c>
      <c r="Q183" s="46">
        <v>-1</v>
      </c>
      <c r="S183"/>
      <c r="T183"/>
    </row>
    <row r="184" spans="1:20" s="4" customFormat="1" ht="15.75" customHeight="1" x14ac:dyDescent="0.35">
      <c r="A184" s="25">
        <f t="shared" si="3"/>
        <v>26</v>
      </c>
      <c r="B184" s="26" t="str">
        <f>VLOOKUP(A184,Banen!A$2:B$50,2,0)</f>
        <v>Odder</v>
      </c>
      <c r="C184" s="41">
        <v>5</v>
      </c>
      <c r="D184" s="42">
        <v>3</v>
      </c>
      <c r="E184" s="42">
        <v>-1</v>
      </c>
      <c r="F184" s="43">
        <v>5</v>
      </c>
      <c r="G184" s="43">
        <v>3</v>
      </c>
      <c r="H184" s="43">
        <v>-1</v>
      </c>
      <c r="I184" s="44">
        <v>5</v>
      </c>
      <c r="J184" s="44">
        <v>3</v>
      </c>
      <c r="K184" s="44">
        <v>-1</v>
      </c>
      <c r="L184" s="45">
        <v>5</v>
      </c>
      <c r="M184" s="45">
        <v>3</v>
      </c>
      <c r="N184" s="45">
        <v>-1</v>
      </c>
      <c r="O184" s="46">
        <v>5</v>
      </c>
      <c r="P184" s="46">
        <v>3</v>
      </c>
      <c r="Q184" s="46">
        <v>-1</v>
      </c>
      <c r="S184"/>
      <c r="T184"/>
    </row>
    <row r="185" spans="1:20" s="4" customFormat="1" ht="15.75" customHeight="1" x14ac:dyDescent="0.35">
      <c r="A185" s="25">
        <f t="shared" si="3"/>
        <v>27</v>
      </c>
      <c r="B185" s="26" t="str">
        <f>VLOOKUP(A185,Banen!A$2:B$50,2,0)</f>
        <v>Rå</v>
      </c>
      <c r="C185" s="41">
        <v>5</v>
      </c>
      <c r="D185" s="42">
        <v>3</v>
      </c>
      <c r="E185" s="42">
        <v>-1</v>
      </c>
      <c r="F185" s="43">
        <v>5</v>
      </c>
      <c r="G185" s="43">
        <v>3</v>
      </c>
      <c r="H185" s="43">
        <v>-1</v>
      </c>
      <c r="I185" s="44">
        <v>5</v>
      </c>
      <c r="J185" s="44">
        <v>3</v>
      </c>
      <c r="K185" s="44">
        <v>-1</v>
      </c>
      <c r="L185" s="45">
        <v>5</v>
      </c>
      <c r="M185" s="45">
        <v>3</v>
      </c>
      <c r="N185" s="45">
        <v>-1</v>
      </c>
      <c r="O185" s="46">
        <v>5</v>
      </c>
      <c r="P185" s="46">
        <v>3</v>
      </c>
      <c r="Q185" s="46">
        <v>-1</v>
      </c>
      <c r="S185"/>
      <c r="T185"/>
    </row>
    <row r="186" spans="1:20" s="4" customFormat="1" ht="15.75" customHeight="1" x14ac:dyDescent="0.35">
      <c r="A186" s="25">
        <f t="shared" si="3"/>
        <v>28</v>
      </c>
      <c r="B186" s="26" t="str">
        <f>VLOOKUP(A186,Banen!A$2:B$50,2,0)</f>
        <v>Ræv</v>
      </c>
      <c r="C186" s="41">
        <v>5</v>
      </c>
      <c r="D186" s="42">
        <v>3</v>
      </c>
      <c r="E186" s="42">
        <v>-1</v>
      </c>
      <c r="F186" s="43">
        <v>5</v>
      </c>
      <c r="G186" s="43">
        <v>3</v>
      </c>
      <c r="H186" s="43">
        <v>-1</v>
      </c>
      <c r="I186" s="44">
        <v>5</v>
      </c>
      <c r="J186" s="44">
        <v>3</v>
      </c>
      <c r="K186" s="44">
        <v>-1</v>
      </c>
      <c r="L186" s="45">
        <v>5</v>
      </c>
      <c r="M186" s="45">
        <v>3</v>
      </c>
      <c r="N186" s="45">
        <v>-1</v>
      </c>
      <c r="O186" s="46">
        <v>5</v>
      </c>
      <c r="P186" s="46">
        <v>3</v>
      </c>
      <c r="Q186" s="46">
        <v>-1</v>
      </c>
      <c r="S186"/>
      <c r="T186"/>
    </row>
    <row r="187" spans="1:20" ht="15.75" customHeight="1" x14ac:dyDescent="0.35">
      <c r="A187" s="25">
        <f t="shared" si="3"/>
        <v>29</v>
      </c>
      <c r="B187" s="26" t="str">
        <f>VLOOKUP(A187,Banen!A$2:B$50,2,0)</f>
        <v>Hare</v>
      </c>
      <c r="C187" s="41">
        <v>5</v>
      </c>
      <c r="D187" s="42">
        <v>3</v>
      </c>
      <c r="E187" s="42">
        <v>-1</v>
      </c>
      <c r="F187" s="43">
        <v>5</v>
      </c>
      <c r="G187" s="43">
        <v>3</v>
      </c>
      <c r="H187" s="43">
        <v>-1</v>
      </c>
      <c r="I187" s="44">
        <v>5</v>
      </c>
      <c r="J187" s="44">
        <v>3</v>
      </c>
      <c r="K187" s="44">
        <v>-1</v>
      </c>
      <c r="L187" s="45">
        <v>5</v>
      </c>
      <c r="M187" s="45">
        <v>3</v>
      </c>
      <c r="N187" s="45">
        <v>-1</v>
      </c>
      <c r="O187" s="46">
        <v>5</v>
      </c>
      <c r="P187" s="46">
        <v>3</v>
      </c>
      <c r="Q187" s="46">
        <v>-1</v>
      </c>
    </row>
    <row r="188" spans="1:20" ht="15.75" customHeight="1" x14ac:dyDescent="0.35">
      <c r="A188" s="25">
        <f t="shared" si="3"/>
        <v>30</v>
      </c>
      <c r="B188" s="26" t="str">
        <f>VLOOKUP(A188,Banen!A$2:B$50,2,0)</f>
        <v>Løbene Gris</v>
      </c>
      <c r="C188" s="65">
        <v>5</v>
      </c>
      <c r="D188" s="66">
        <v>3</v>
      </c>
      <c r="E188" s="66">
        <v>-1</v>
      </c>
      <c r="F188" s="67">
        <v>5</v>
      </c>
      <c r="G188" s="67">
        <v>3</v>
      </c>
      <c r="H188" s="67">
        <v>-1</v>
      </c>
      <c r="I188" s="68">
        <v>5</v>
      </c>
      <c r="J188" s="68">
        <v>3</v>
      </c>
      <c r="K188" s="68">
        <v>-1</v>
      </c>
      <c r="L188" s="69">
        <v>5</v>
      </c>
      <c r="M188" s="69">
        <v>3</v>
      </c>
      <c r="N188" s="69">
        <v>-1</v>
      </c>
      <c r="O188" s="70">
        <v>5</v>
      </c>
      <c r="P188" s="70">
        <v>3</v>
      </c>
      <c r="Q188" s="70">
        <v>-1</v>
      </c>
    </row>
    <row r="189" spans="1:20" ht="15.75" customHeight="1" x14ac:dyDescent="0.35">
      <c r="A189" s="25">
        <f t="shared" si="3"/>
        <v>31</v>
      </c>
      <c r="B189" s="26">
        <f>VLOOKUP(A189,Banen!A$2:B$50,2,0)</f>
        <v>0</v>
      </c>
      <c r="C189" s="59">
        <v>5</v>
      </c>
      <c r="D189" s="59">
        <v>3</v>
      </c>
      <c r="E189" s="59">
        <v>-1</v>
      </c>
      <c r="F189" s="60">
        <v>5</v>
      </c>
      <c r="G189" s="60">
        <v>3</v>
      </c>
      <c r="H189" s="60">
        <v>-1</v>
      </c>
      <c r="I189" s="61">
        <v>5</v>
      </c>
      <c r="J189" s="61">
        <v>3</v>
      </c>
      <c r="K189" s="61">
        <v>-1</v>
      </c>
      <c r="L189" s="62">
        <v>5</v>
      </c>
      <c r="M189" s="62">
        <v>3</v>
      </c>
      <c r="N189" s="62">
        <v>-1</v>
      </c>
      <c r="O189" s="63">
        <v>5</v>
      </c>
      <c r="P189" s="63">
        <v>3</v>
      </c>
      <c r="Q189" s="63">
        <v>-1</v>
      </c>
    </row>
    <row r="190" spans="1:20" ht="15.75" customHeight="1" x14ac:dyDescent="0.35">
      <c r="A190" s="25">
        <f t="shared" si="3"/>
        <v>32</v>
      </c>
      <c r="B190" s="26">
        <f>VLOOKUP(A190,Banen!A$2:B$50,2,0)</f>
        <v>0</v>
      </c>
      <c r="C190" s="53">
        <v>5</v>
      </c>
      <c r="D190" s="54">
        <v>3</v>
      </c>
      <c r="E190" s="54">
        <v>-1</v>
      </c>
      <c r="F190" s="55">
        <v>5</v>
      </c>
      <c r="G190" s="55">
        <v>3</v>
      </c>
      <c r="H190" s="55">
        <v>-1</v>
      </c>
      <c r="I190" s="56">
        <v>5</v>
      </c>
      <c r="J190" s="56">
        <v>3</v>
      </c>
      <c r="K190" s="56">
        <v>-1</v>
      </c>
      <c r="L190" s="57">
        <v>5</v>
      </c>
      <c r="M190" s="57">
        <v>3</v>
      </c>
      <c r="N190" s="57">
        <v>-1</v>
      </c>
      <c r="O190" s="58">
        <v>5</v>
      </c>
      <c r="P190" s="58">
        <v>3</v>
      </c>
      <c r="Q190" s="58">
        <v>-1</v>
      </c>
    </row>
    <row r="191" spans="1:20" ht="15.75" customHeight="1" x14ac:dyDescent="0.35">
      <c r="A191" s="25">
        <f t="shared" si="3"/>
        <v>33</v>
      </c>
      <c r="B191" s="26">
        <f>VLOOKUP(A191,Banen!A$2:B$50,2,0)</f>
        <v>0</v>
      </c>
      <c r="C191" s="41">
        <v>5</v>
      </c>
      <c r="D191" s="42">
        <v>3</v>
      </c>
      <c r="E191" s="42">
        <v>-1</v>
      </c>
      <c r="F191" s="43">
        <v>5</v>
      </c>
      <c r="G191" s="43">
        <v>3</v>
      </c>
      <c r="H191" s="43">
        <v>-1</v>
      </c>
      <c r="I191" s="44">
        <v>5</v>
      </c>
      <c r="J191" s="44">
        <v>3</v>
      </c>
      <c r="K191" s="44">
        <v>-1</v>
      </c>
      <c r="L191" s="45">
        <v>5</v>
      </c>
      <c r="M191" s="45">
        <v>3</v>
      </c>
      <c r="N191" s="45">
        <v>-1</v>
      </c>
      <c r="O191" s="46">
        <v>5</v>
      </c>
      <c r="P191" s="46">
        <v>3</v>
      </c>
      <c r="Q191" s="46">
        <v>-1</v>
      </c>
    </row>
    <row r="192" spans="1:20" ht="15.75" customHeight="1" x14ac:dyDescent="0.35">
      <c r="A192" s="25">
        <f t="shared" si="3"/>
        <v>34</v>
      </c>
      <c r="B192" s="26">
        <f>VLOOKUP(A192,Banen!A$2:B$50,2,0)</f>
        <v>0</v>
      </c>
      <c r="C192" s="41">
        <v>5</v>
      </c>
      <c r="D192" s="42">
        <v>3</v>
      </c>
      <c r="E192" s="42">
        <v>-1</v>
      </c>
      <c r="F192" s="43">
        <v>5</v>
      </c>
      <c r="G192" s="43">
        <v>3</v>
      </c>
      <c r="H192" s="43">
        <v>-1</v>
      </c>
      <c r="I192" s="44">
        <v>5</v>
      </c>
      <c r="J192" s="44">
        <v>3</v>
      </c>
      <c r="K192" s="44">
        <v>-1</v>
      </c>
      <c r="L192" s="45">
        <v>5</v>
      </c>
      <c r="M192" s="45">
        <v>3</v>
      </c>
      <c r="N192" s="45">
        <v>-1</v>
      </c>
      <c r="O192" s="46">
        <v>5</v>
      </c>
      <c r="P192" s="46">
        <v>3</v>
      </c>
      <c r="Q192" s="46">
        <v>-1</v>
      </c>
    </row>
    <row r="193" spans="1:19" ht="15.75" customHeight="1" x14ac:dyDescent="0.35">
      <c r="A193" s="25">
        <f t="shared" si="3"/>
        <v>35</v>
      </c>
      <c r="B193" s="26">
        <f>VLOOKUP(A193,Banen!A$2:B$50,2,0)</f>
        <v>0</v>
      </c>
      <c r="C193" s="41">
        <v>5</v>
      </c>
      <c r="D193" s="42">
        <v>3</v>
      </c>
      <c r="E193" s="42">
        <v>-1</v>
      </c>
      <c r="F193" s="43">
        <v>5</v>
      </c>
      <c r="G193" s="43">
        <v>3</v>
      </c>
      <c r="H193" s="43">
        <v>-1</v>
      </c>
      <c r="I193" s="44">
        <v>5</v>
      </c>
      <c r="J193" s="44">
        <v>3</v>
      </c>
      <c r="K193" s="44">
        <v>-1</v>
      </c>
      <c r="L193" s="45">
        <v>5</v>
      </c>
      <c r="M193" s="45">
        <v>3</v>
      </c>
      <c r="N193" s="45">
        <v>-1</v>
      </c>
      <c r="O193" s="46">
        <v>5</v>
      </c>
      <c r="P193" s="46">
        <v>3</v>
      </c>
      <c r="Q193" s="46">
        <v>-1</v>
      </c>
    </row>
    <row r="194" spans="1:19" ht="15.75" customHeight="1" x14ac:dyDescent="0.35">
      <c r="A194" s="25">
        <f t="shared" si="3"/>
        <v>36</v>
      </c>
      <c r="B194" s="26">
        <f>VLOOKUP(A194,Banen!A$2:B$50,2,0)</f>
        <v>0</v>
      </c>
      <c r="C194" s="41">
        <v>5</v>
      </c>
      <c r="D194" s="42">
        <v>3</v>
      </c>
      <c r="E194" s="42">
        <v>-1</v>
      </c>
      <c r="F194" s="43">
        <v>5</v>
      </c>
      <c r="G194" s="43">
        <v>3</v>
      </c>
      <c r="H194" s="43">
        <v>-1</v>
      </c>
      <c r="I194" s="44">
        <v>5</v>
      </c>
      <c r="J194" s="44">
        <v>3</v>
      </c>
      <c r="K194" s="44">
        <v>-1</v>
      </c>
      <c r="L194" s="45">
        <v>5</v>
      </c>
      <c r="M194" s="45">
        <v>3</v>
      </c>
      <c r="N194" s="45">
        <v>-1</v>
      </c>
      <c r="O194" s="46">
        <v>5</v>
      </c>
      <c r="P194" s="46">
        <v>3</v>
      </c>
      <c r="Q194" s="46">
        <v>-1</v>
      </c>
    </row>
    <row r="195" spans="1:19" ht="15.75" customHeight="1" x14ac:dyDescent="0.35">
      <c r="A195" s="25">
        <f t="shared" si="3"/>
        <v>37</v>
      </c>
      <c r="B195" s="26">
        <f>VLOOKUP(A195,Banen!A$2:B$50,2,0)</f>
        <v>0</v>
      </c>
      <c r="C195" s="41">
        <v>5</v>
      </c>
      <c r="D195" s="42">
        <v>3</v>
      </c>
      <c r="E195" s="42">
        <v>-1</v>
      </c>
      <c r="F195" s="43">
        <v>5</v>
      </c>
      <c r="G195" s="43">
        <v>3</v>
      </c>
      <c r="H195" s="43">
        <v>-1</v>
      </c>
      <c r="I195" s="44">
        <v>5</v>
      </c>
      <c r="J195" s="44">
        <v>3</v>
      </c>
      <c r="K195" s="44">
        <v>-1</v>
      </c>
      <c r="L195" s="45">
        <v>5</v>
      </c>
      <c r="M195" s="45">
        <v>3</v>
      </c>
      <c r="N195" s="45">
        <v>-1</v>
      </c>
      <c r="O195" s="46">
        <v>5</v>
      </c>
      <c r="P195" s="46">
        <v>3</v>
      </c>
      <c r="Q195" s="46">
        <v>-1</v>
      </c>
    </row>
    <row r="196" spans="1:19" ht="15.75" customHeight="1" x14ac:dyDescent="0.35">
      <c r="A196" s="25">
        <f t="shared" si="3"/>
        <v>38</v>
      </c>
      <c r="B196" s="26">
        <f>VLOOKUP(A196,Banen!A$2:B$50,2,0)</f>
        <v>0</v>
      </c>
      <c r="C196" s="41">
        <v>5</v>
      </c>
      <c r="D196" s="42">
        <v>3</v>
      </c>
      <c r="E196" s="42">
        <v>-1</v>
      </c>
      <c r="F196" s="43">
        <v>5</v>
      </c>
      <c r="G196" s="43">
        <v>3</v>
      </c>
      <c r="H196" s="43">
        <v>-1</v>
      </c>
      <c r="I196" s="44">
        <v>5</v>
      </c>
      <c r="J196" s="44">
        <v>3</v>
      </c>
      <c r="K196" s="44">
        <v>-1</v>
      </c>
      <c r="L196" s="45">
        <v>5</v>
      </c>
      <c r="M196" s="45">
        <v>3</v>
      </c>
      <c r="N196" s="45">
        <v>-1</v>
      </c>
      <c r="O196" s="46">
        <v>5</v>
      </c>
      <c r="P196" s="46">
        <v>3</v>
      </c>
      <c r="Q196" s="46">
        <v>-1</v>
      </c>
    </row>
    <row r="197" spans="1:19" ht="15.75" customHeight="1" x14ac:dyDescent="0.35">
      <c r="A197" s="25">
        <f t="shared" si="3"/>
        <v>39</v>
      </c>
      <c r="B197" s="26">
        <f>VLOOKUP(A197,Banen!A$2:B$50,2,0)</f>
        <v>0</v>
      </c>
      <c r="C197" s="65">
        <v>5</v>
      </c>
      <c r="D197" s="66">
        <v>3</v>
      </c>
      <c r="E197" s="66">
        <v>-1</v>
      </c>
      <c r="F197" s="67">
        <v>5</v>
      </c>
      <c r="G197" s="67">
        <v>3</v>
      </c>
      <c r="H197" s="67">
        <v>-1</v>
      </c>
      <c r="I197" s="68">
        <v>5</v>
      </c>
      <c r="J197" s="68">
        <v>3</v>
      </c>
      <c r="K197" s="68">
        <v>-1</v>
      </c>
      <c r="L197" s="69">
        <v>5</v>
      </c>
      <c r="M197" s="69">
        <v>3</v>
      </c>
      <c r="N197" s="69">
        <v>-1</v>
      </c>
      <c r="O197" s="70">
        <v>5</v>
      </c>
      <c r="P197" s="70">
        <v>3</v>
      </c>
      <c r="Q197" s="70">
        <v>-1</v>
      </c>
    </row>
    <row r="198" spans="1:19" ht="15.75" customHeight="1" x14ac:dyDescent="0.35">
      <c r="A198" s="25">
        <f t="shared" si="3"/>
        <v>40</v>
      </c>
      <c r="B198" s="26">
        <f>VLOOKUP(A198,Banen!A$2:B$50,2,0)</f>
        <v>0</v>
      </c>
      <c r="C198" s="59">
        <v>5</v>
      </c>
      <c r="D198" s="59">
        <v>3</v>
      </c>
      <c r="E198" s="59">
        <v>-1</v>
      </c>
      <c r="F198" s="60">
        <v>5</v>
      </c>
      <c r="G198" s="60">
        <v>3</v>
      </c>
      <c r="H198" s="60">
        <v>-1</v>
      </c>
      <c r="I198" s="61">
        <v>5</v>
      </c>
      <c r="J198" s="61">
        <v>3</v>
      </c>
      <c r="K198" s="61">
        <v>-1</v>
      </c>
      <c r="L198" s="62">
        <v>5</v>
      </c>
      <c r="M198" s="62">
        <v>3</v>
      </c>
      <c r="N198" s="62">
        <v>-1</v>
      </c>
      <c r="O198" s="63">
        <v>5</v>
      </c>
      <c r="P198" s="63">
        <v>3</v>
      </c>
      <c r="Q198" s="63">
        <v>-1</v>
      </c>
    </row>
    <row r="200" spans="1:19" ht="15.75" customHeight="1" x14ac:dyDescent="0.35">
      <c r="B200" s="28" t="s">
        <v>63</v>
      </c>
      <c r="C200" s="83"/>
      <c r="D200" s="29"/>
      <c r="E200" s="30"/>
      <c r="F200" s="102"/>
      <c r="G200" s="103"/>
      <c r="H200" s="104"/>
      <c r="I200" s="102"/>
      <c r="J200" s="103"/>
      <c r="K200" s="104"/>
      <c r="L200" s="102"/>
      <c r="M200" s="103"/>
      <c r="N200" s="104"/>
      <c r="O200" s="102"/>
      <c r="P200" s="103"/>
      <c r="Q200" s="104"/>
      <c r="R200" s="105" t="str">
        <f>Startliste!A4</f>
        <v>JLT 22796394</v>
      </c>
      <c r="S200" s="106"/>
    </row>
    <row r="201" spans="1:19" ht="15.75" customHeight="1" x14ac:dyDescent="0.35">
      <c r="B201" s="28" t="s">
        <v>64</v>
      </c>
      <c r="C201" s="83"/>
      <c r="D201" s="29"/>
      <c r="E201" s="30"/>
      <c r="F201" s="102"/>
      <c r="G201" s="103"/>
      <c r="H201" s="104"/>
      <c r="I201" s="102"/>
      <c r="J201" s="103"/>
      <c r="K201" s="104"/>
      <c r="L201" s="102"/>
      <c r="M201" s="103"/>
      <c r="N201" s="104"/>
      <c r="O201" s="102"/>
      <c r="P201" s="103"/>
      <c r="Q201" s="104"/>
      <c r="R201" s="106"/>
      <c r="S201" s="106"/>
    </row>
    <row r="202" spans="1:19" ht="15.75" customHeight="1" x14ac:dyDescent="0.35">
      <c r="B202" s="28" t="s">
        <v>65</v>
      </c>
      <c r="C202" s="83"/>
      <c r="D202" s="31"/>
      <c r="E202" s="30"/>
      <c r="F202" s="102"/>
      <c r="G202" s="103"/>
      <c r="H202" s="104"/>
      <c r="I202" s="102"/>
      <c r="J202" s="103"/>
      <c r="K202" s="104"/>
      <c r="L202" s="102"/>
      <c r="M202" s="103"/>
      <c r="N202" s="104"/>
      <c r="O202" s="102"/>
      <c r="P202" s="103"/>
      <c r="Q202" s="104"/>
      <c r="R202" s="106"/>
      <c r="S202" s="106"/>
    </row>
    <row r="203" spans="1:19" ht="15.75" customHeight="1" x14ac:dyDescent="0.35">
      <c r="B203" s="2"/>
      <c r="C203" s="2"/>
      <c r="D203" s="2"/>
      <c r="E203" s="2"/>
      <c r="F203" s="2"/>
      <c r="G203" s="2"/>
      <c r="H203" s="2"/>
      <c r="I203" s="2"/>
      <c r="J203" s="2"/>
      <c r="K203" s="2"/>
      <c r="L203" s="2"/>
      <c r="M203" s="2"/>
      <c r="N203" s="2"/>
      <c r="O203" s="2"/>
      <c r="P203" s="2"/>
      <c r="Q203" s="2"/>
      <c r="R203" s="106"/>
      <c r="S203" s="106"/>
    </row>
    <row r="204" spans="1:19" ht="15.75" customHeight="1" x14ac:dyDescent="0.35">
      <c r="B204" s="28" t="s">
        <v>66</v>
      </c>
      <c r="C204" s="102"/>
      <c r="D204" s="103"/>
      <c r="E204" s="104"/>
      <c r="F204" s="102"/>
      <c r="G204" s="103"/>
      <c r="H204" s="104"/>
      <c r="I204" s="102"/>
      <c r="J204" s="103"/>
      <c r="K204" s="104"/>
      <c r="L204" s="102"/>
      <c r="M204" s="103"/>
      <c r="N204" s="104"/>
      <c r="O204" s="102"/>
      <c r="P204" s="103"/>
      <c r="Q204" s="104"/>
      <c r="R204" s="106"/>
      <c r="S204" s="106"/>
    </row>
    <row r="205" spans="1:19" ht="15.75" customHeight="1" x14ac:dyDescent="0.35">
      <c r="B205" s="3" t="s">
        <v>60</v>
      </c>
    </row>
    <row r="206" spans="1:19" ht="15.75" customHeight="1" x14ac:dyDescent="0.35">
      <c r="B206" s="3">
        <f>B155+1</f>
        <v>5</v>
      </c>
    </row>
    <row r="207" spans="1:19" ht="15.75" customHeight="1" x14ac:dyDescent="0.35">
      <c r="A207" s="22"/>
      <c r="B207" s="23"/>
      <c r="C207" s="99">
        <f>Startliste!C23</f>
        <v>21</v>
      </c>
      <c r="D207" s="99"/>
      <c r="E207" s="99"/>
      <c r="F207" s="99">
        <f>Startliste!C24</f>
        <v>22</v>
      </c>
      <c r="G207" s="99"/>
      <c r="H207" s="99"/>
      <c r="I207" s="99">
        <f>Startliste!C25</f>
        <v>23</v>
      </c>
      <c r="J207" s="99"/>
      <c r="K207" s="99"/>
      <c r="L207" s="99">
        <f>Startliste!C26</f>
        <v>24</v>
      </c>
      <c r="M207" s="99"/>
      <c r="N207" s="99"/>
      <c r="O207" s="99">
        <f>Startliste!C27</f>
        <v>25</v>
      </c>
      <c r="P207" s="99"/>
      <c r="Q207" s="99"/>
    </row>
    <row r="208" spans="1:19" ht="15.75" customHeight="1" x14ac:dyDescent="0.35">
      <c r="A208" s="22"/>
      <c r="B208" s="23"/>
      <c r="C208" s="107" t="str">
        <f>Startliste!D23</f>
        <v>Jan Flinker</v>
      </c>
      <c r="D208" s="107"/>
      <c r="E208" s="107"/>
      <c r="F208" s="107" t="str">
        <f>Startliste!D24</f>
        <v>Fin Jørgensen</v>
      </c>
      <c r="G208" s="107"/>
      <c r="H208" s="107"/>
      <c r="I208" s="107" t="str">
        <f>Startliste!D25</f>
        <v>Klaus Knudsen</v>
      </c>
      <c r="J208" s="107"/>
      <c r="K208" s="107"/>
      <c r="L208" s="107" t="str">
        <f>Startliste!D26</f>
        <v>Erik Mogensbæk</v>
      </c>
      <c r="M208" s="107"/>
      <c r="N208" s="107"/>
      <c r="O208" s="107" t="str">
        <f>Startliste!D27</f>
        <v>Gert Mosbech Jensen</v>
      </c>
      <c r="P208" s="107"/>
      <c r="Q208" s="107"/>
    </row>
    <row r="209" spans="1:20" ht="15.75" customHeight="1" x14ac:dyDescent="0.35">
      <c r="A209" s="85" t="s">
        <v>61</v>
      </c>
      <c r="B209" s="24" t="s">
        <v>62</v>
      </c>
      <c r="C209" s="107"/>
      <c r="D209" s="107"/>
      <c r="E209" s="107"/>
      <c r="F209" s="107"/>
      <c r="G209" s="107"/>
      <c r="H209" s="107"/>
      <c r="I209" s="107"/>
      <c r="J209" s="107"/>
      <c r="K209" s="107"/>
      <c r="L209" s="107"/>
      <c r="M209" s="107"/>
      <c r="N209" s="107"/>
      <c r="O209" s="107"/>
      <c r="P209" s="107"/>
      <c r="Q209" s="107"/>
      <c r="R209" s="5"/>
      <c r="S209" s="2"/>
      <c r="T209" s="2"/>
    </row>
    <row r="210" spans="1:20" ht="15.75" customHeight="1" x14ac:dyDescent="0.35">
      <c r="A210" s="25">
        <v>1</v>
      </c>
      <c r="B210" s="26" t="str">
        <f>VLOOKUP(A210,Banen!A$2:B$50,2,0)</f>
        <v>Muflon</v>
      </c>
      <c r="C210" s="59">
        <v>5</v>
      </c>
      <c r="D210" s="59">
        <v>3</v>
      </c>
      <c r="E210" s="59">
        <v>-1</v>
      </c>
      <c r="F210" s="60">
        <v>5</v>
      </c>
      <c r="G210" s="60">
        <v>3</v>
      </c>
      <c r="H210" s="60">
        <v>-1</v>
      </c>
      <c r="I210" s="61">
        <v>5</v>
      </c>
      <c r="J210" s="61">
        <v>3</v>
      </c>
      <c r="K210" s="61">
        <v>-1</v>
      </c>
      <c r="L210" s="62">
        <v>5</v>
      </c>
      <c r="M210" s="62">
        <v>3</v>
      </c>
      <c r="N210" s="62">
        <v>-1</v>
      </c>
      <c r="O210" s="63">
        <v>5</v>
      </c>
      <c r="P210" s="63">
        <v>3</v>
      </c>
      <c r="Q210" s="63">
        <v>-1</v>
      </c>
    </row>
    <row r="211" spans="1:20" ht="15.75" customHeight="1" x14ac:dyDescent="0.35">
      <c r="A211" s="25">
        <f>A210+1</f>
        <v>2</v>
      </c>
      <c r="B211" s="26" t="str">
        <f>VLOOKUP(A211,Banen!A$2:B$50,2,0)</f>
        <v>Kok</v>
      </c>
      <c r="C211" s="53">
        <v>5</v>
      </c>
      <c r="D211" s="54">
        <v>3</v>
      </c>
      <c r="E211" s="54">
        <v>-1</v>
      </c>
      <c r="F211" s="55">
        <v>5</v>
      </c>
      <c r="G211" s="55">
        <v>3</v>
      </c>
      <c r="H211" s="55">
        <v>-1</v>
      </c>
      <c r="I211" s="56">
        <v>5</v>
      </c>
      <c r="J211" s="56">
        <v>3</v>
      </c>
      <c r="K211" s="56">
        <v>-1</v>
      </c>
      <c r="L211" s="57">
        <v>5</v>
      </c>
      <c r="M211" s="57">
        <v>3</v>
      </c>
      <c r="N211" s="57">
        <v>-1</v>
      </c>
      <c r="O211" s="58">
        <v>5</v>
      </c>
      <c r="P211" s="58">
        <v>3</v>
      </c>
      <c r="Q211" s="58">
        <v>-1</v>
      </c>
    </row>
    <row r="212" spans="1:20" ht="15.75" customHeight="1" x14ac:dyDescent="0.35">
      <c r="A212" s="25">
        <f t="shared" ref="A212:A248" si="4">A211+1</f>
        <v>3</v>
      </c>
      <c r="B212" s="26" t="str">
        <f>VLOOKUP(A212,Banen!A$2:B$50,2,0)</f>
        <v>Jærv</v>
      </c>
      <c r="C212" s="41">
        <v>5</v>
      </c>
      <c r="D212" s="42">
        <v>3</v>
      </c>
      <c r="E212" s="42">
        <v>-1</v>
      </c>
      <c r="F212" s="43">
        <v>5</v>
      </c>
      <c r="G212" s="43">
        <v>3</v>
      </c>
      <c r="H212" s="43">
        <v>-1</v>
      </c>
      <c r="I212" s="44">
        <v>5</v>
      </c>
      <c r="J212" s="44">
        <v>3</v>
      </c>
      <c r="K212" s="44">
        <v>-1</v>
      </c>
      <c r="L212" s="45">
        <v>5</v>
      </c>
      <c r="M212" s="45">
        <v>3</v>
      </c>
      <c r="N212" s="45">
        <v>-1</v>
      </c>
      <c r="O212" s="46">
        <v>5</v>
      </c>
      <c r="P212" s="46">
        <v>3</v>
      </c>
      <c r="Q212" s="46">
        <v>-1</v>
      </c>
    </row>
    <row r="213" spans="1:20" ht="15.75" customHeight="1" x14ac:dyDescent="0.35">
      <c r="A213" s="25">
        <f t="shared" si="4"/>
        <v>4</v>
      </c>
      <c r="B213" s="26" t="str">
        <f>VLOOKUP(A213,Banen!A$2:B$50,2,0)</f>
        <v>Mårhund</v>
      </c>
      <c r="C213" s="41">
        <v>5</v>
      </c>
      <c r="D213" s="42">
        <v>3</v>
      </c>
      <c r="E213" s="42">
        <v>-1</v>
      </c>
      <c r="F213" s="43">
        <v>5</v>
      </c>
      <c r="G213" s="43">
        <v>3</v>
      </c>
      <c r="H213" s="43">
        <v>-1</v>
      </c>
      <c r="I213" s="44">
        <v>5</v>
      </c>
      <c r="J213" s="44">
        <v>3</v>
      </c>
      <c r="K213" s="44">
        <v>-1</v>
      </c>
      <c r="L213" s="45">
        <v>5</v>
      </c>
      <c r="M213" s="45">
        <v>3</v>
      </c>
      <c r="N213" s="45">
        <v>-1</v>
      </c>
      <c r="O213" s="46">
        <v>5</v>
      </c>
      <c r="P213" s="46">
        <v>3</v>
      </c>
      <c r="Q213" s="46">
        <v>-1</v>
      </c>
    </row>
    <row r="214" spans="1:20" ht="15.75" customHeight="1" x14ac:dyDescent="0.35">
      <c r="A214" s="25">
        <f t="shared" si="4"/>
        <v>5</v>
      </c>
      <c r="B214" s="26" t="str">
        <f>VLOOKUP(A214,Banen!A$2:B$50,2,0)</f>
        <v>Bæver</v>
      </c>
      <c r="C214" s="41">
        <v>5</v>
      </c>
      <c r="D214" s="42">
        <v>3</v>
      </c>
      <c r="E214" s="42">
        <v>-1</v>
      </c>
      <c r="F214" s="43">
        <v>5</v>
      </c>
      <c r="G214" s="43">
        <v>3</v>
      </c>
      <c r="H214" s="43">
        <v>-1</v>
      </c>
      <c r="I214" s="44">
        <v>5</v>
      </c>
      <c r="J214" s="44">
        <v>3</v>
      </c>
      <c r="K214" s="44">
        <v>-1</v>
      </c>
      <c r="L214" s="45">
        <v>5</v>
      </c>
      <c r="M214" s="45">
        <v>3</v>
      </c>
      <c r="N214" s="45">
        <v>-1</v>
      </c>
      <c r="O214" s="46">
        <v>5</v>
      </c>
      <c r="P214" s="46">
        <v>3</v>
      </c>
      <c r="Q214" s="46">
        <v>-1</v>
      </c>
    </row>
    <row r="215" spans="1:20" ht="15.75" customHeight="1" x14ac:dyDescent="0.35">
      <c r="A215" s="25">
        <f t="shared" si="4"/>
        <v>6</v>
      </c>
      <c r="B215" s="26" t="str">
        <f>VLOOKUP(A215,Banen!A$2:B$50,2,0)</f>
        <v>Buk</v>
      </c>
      <c r="C215" s="41">
        <v>5</v>
      </c>
      <c r="D215" s="42">
        <v>3</v>
      </c>
      <c r="E215" s="42">
        <v>-1</v>
      </c>
      <c r="F215" s="43">
        <v>5</v>
      </c>
      <c r="G215" s="43">
        <v>3</v>
      </c>
      <c r="H215" s="43">
        <v>-1</v>
      </c>
      <c r="I215" s="44">
        <v>5</v>
      </c>
      <c r="J215" s="44">
        <v>3</v>
      </c>
      <c r="K215" s="44">
        <v>-1</v>
      </c>
      <c r="L215" s="45">
        <v>5</v>
      </c>
      <c r="M215" s="45">
        <v>3</v>
      </c>
      <c r="N215" s="45">
        <v>-1</v>
      </c>
      <c r="O215" s="46">
        <v>5</v>
      </c>
      <c r="P215" s="46">
        <v>3</v>
      </c>
      <c r="Q215" s="46">
        <v>-1</v>
      </c>
    </row>
    <row r="216" spans="1:20" ht="15.75" customHeight="1" x14ac:dyDescent="0.35">
      <c r="A216" s="25">
        <f t="shared" si="4"/>
        <v>7</v>
      </c>
      <c r="B216" s="26" t="str">
        <f>VLOOKUP(A216,Banen!A$2:B$50,2,0)</f>
        <v>Gimse</v>
      </c>
      <c r="C216" s="41">
        <v>5</v>
      </c>
      <c r="D216" s="42">
        <v>3</v>
      </c>
      <c r="E216" s="42">
        <v>-1</v>
      </c>
      <c r="F216" s="43">
        <v>5</v>
      </c>
      <c r="G216" s="43">
        <v>3</v>
      </c>
      <c r="H216" s="43">
        <v>-1</v>
      </c>
      <c r="I216" s="44">
        <v>5</v>
      </c>
      <c r="J216" s="44">
        <v>3</v>
      </c>
      <c r="K216" s="44">
        <v>-1</v>
      </c>
      <c r="L216" s="45">
        <v>5</v>
      </c>
      <c r="M216" s="45">
        <v>3</v>
      </c>
      <c r="N216" s="45">
        <v>-1</v>
      </c>
      <c r="O216" s="46">
        <v>5</v>
      </c>
      <c r="P216" s="46">
        <v>3</v>
      </c>
      <c r="Q216" s="46">
        <v>-1</v>
      </c>
    </row>
    <row r="217" spans="1:20" ht="15.75" customHeight="1" x14ac:dyDescent="0.35">
      <c r="A217" s="25">
        <f t="shared" si="4"/>
        <v>8</v>
      </c>
      <c r="B217" s="26" t="str">
        <f>VLOOKUP(A217,Banen!A$2:B$50,2,0)</f>
        <v>Ræv</v>
      </c>
      <c r="C217" s="41">
        <v>5</v>
      </c>
      <c r="D217" s="42">
        <v>3</v>
      </c>
      <c r="E217" s="42">
        <v>-1</v>
      </c>
      <c r="F217" s="43">
        <v>5</v>
      </c>
      <c r="G217" s="43">
        <v>3</v>
      </c>
      <c r="H217" s="43">
        <v>-1</v>
      </c>
      <c r="I217" s="44">
        <v>5</v>
      </c>
      <c r="J217" s="44">
        <v>3</v>
      </c>
      <c r="K217" s="44">
        <v>-1</v>
      </c>
      <c r="L217" s="45">
        <v>5</v>
      </c>
      <c r="M217" s="45">
        <v>3</v>
      </c>
      <c r="N217" s="45">
        <v>-1</v>
      </c>
      <c r="O217" s="46">
        <v>5</v>
      </c>
      <c r="P217" s="46">
        <v>3</v>
      </c>
      <c r="Q217" s="46">
        <v>-1</v>
      </c>
    </row>
    <row r="218" spans="1:20" ht="15.75" customHeight="1" x14ac:dyDescent="0.35">
      <c r="A218" s="25">
        <f t="shared" si="4"/>
        <v>9</v>
      </c>
      <c r="B218" s="26" t="str">
        <f>VLOOKUP(A218,Banen!A$2:B$50,2,0)</f>
        <v>Tjur</v>
      </c>
      <c r="C218" s="41">
        <v>5</v>
      </c>
      <c r="D218" s="42">
        <v>3</v>
      </c>
      <c r="E218" s="42">
        <v>-1</v>
      </c>
      <c r="F218" s="43">
        <v>5</v>
      </c>
      <c r="G218" s="43">
        <v>3</v>
      </c>
      <c r="H218" s="43">
        <v>-1</v>
      </c>
      <c r="I218" s="44">
        <v>5</v>
      </c>
      <c r="J218" s="44">
        <v>3</v>
      </c>
      <c r="K218" s="44">
        <v>-1</v>
      </c>
      <c r="L218" s="45">
        <v>5</v>
      </c>
      <c r="M218" s="45">
        <v>3</v>
      </c>
      <c r="N218" s="45">
        <v>-1</v>
      </c>
      <c r="O218" s="46">
        <v>5</v>
      </c>
      <c r="P218" s="46">
        <v>3</v>
      </c>
      <c r="Q218" s="46">
        <v>-1</v>
      </c>
    </row>
    <row r="219" spans="1:20" s="4" customFormat="1" ht="15.75" customHeight="1" x14ac:dyDescent="0.35">
      <c r="A219" s="25">
        <f t="shared" si="4"/>
        <v>10</v>
      </c>
      <c r="B219" s="26" t="str">
        <f>VLOOKUP(A219,Banen!A$2:B$50,2,0)</f>
        <v>Vaskebjørn</v>
      </c>
      <c r="C219" s="41">
        <v>5</v>
      </c>
      <c r="D219" s="42">
        <v>3</v>
      </c>
      <c r="E219" s="42">
        <v>-1</v>
      </c>
      <c r="F219" s="43">
        <v>5</v>
      </c>
      <c r="G219" s="43">
        <v>3</v>
      </c>
      <c r="H219" s="43">
        <v>-1</v>
      </c>
      <c r="I219" s="44">
        <v>5</v>
      </c>
      <c r="J219" s="44">
        <v>3</v>
      </c>
      <c r="K219" s="44">
        <v>-1</v>
      </c>
      <c r="L219" s="45">
        <v>5</v>
      </c>
      <c r="M219" s="45">
        <v>3</v>
      </c>
      <c r="N219" s="45">
        <v>-1</v>
      </c>
      <c r="O219" s="46">
        <v>5</v>
      </c>
      <c r="P219" s="46">
        <v>3</v>
      </c>
      <c r="Q219" s="46">
        <v>-1</v>
      </c>
      <c r="S219"/>
      <c r="T219"/>
    </row>
    <row r="220" spans="1:20" s="4" customFormat="1" ht="15.75" customHeight="1" x14ac:dyDescent="0.35">
      <c r="A220" s="25">
        <f t="shared" si="4"/>
        <v>11</v>
      </c>
      <c r="B220" s="26" t="str">
        <f>VLOOKUP(A220,Banen!A$2:B$50,2,0)</f>
        <v>Kronhjort</v>
      </c>
      <c r="C220" s="41">
        <v>5</v>
      </c>
      <c r="D220" s="42">
        <v>3</v>
      </c>
      <c r="E220" s="42">
        <v>-1</v>
      </c>
      <c r="F220" s="43">
        <v>5</v>
      </c>
      <c r="G220" s="43">
        <v>3</v>
      </c>
      <c r="H220" s="43">
        <v>-1</v>
      </c>
      <c r="I220" s="44">
        <v>5</v>
      </c>
      <c r="J220" s="44">
        <v>3</v>
      </c>
      <c r="K220" s="44">
        <v>-1</v>
      </c>
      <c r="L220" s="45">
        <v>5</v>
      </c>
      <c r="M220" s="45">
        <v>3</v>
      </c>
      <c r="N220" s="45">
        <v>-1</v>
      </c>
      <c r="O220" s="46">
        <v>5</v>
      </c>
      <c r="P220" s="46">
        <v>3</v>
      </c>
      <c r="Q220" s="46">
        <v>-1</v>
      </c>
      <c r="S220"/>
      <c r="T220"/>
    </row>
    <row r="221" spans="1:20" s="4" customFormat="1" ht="15.75" customHeight="1" x14ac:dyDescent="0.35">
      <c r="A221" s="25">
        <f t="shared" si="4"/>
        <v>12</v>
      </c>
      <c r="B221" s="26" t="str">
        <f>VLOOKUP(A221,Banen!A$2:B$50,2,0)</f>
        <v>Dåhjort</v>
      </c>
      <c r="C221" s="41">
        <v>5</v>
      </c>
      <c r="D221" s="42">
        <v>3</v>
      </c>
      <c r="E221" s="42">
        <v>-1</v>
      </c>
      <c r="F221" s="43">
        <v>5</v>
      </c>
      <c r="G221" s="43">
        <v>3</v>
      </c>
      <c r="H221" s="43">
        <v>-1</v>
      </c>
      <c r="I221" s="44">
        <v>5</v>
      </c>
      <c r="J221" s="44">
        <v>3</v>
      </c>
      <c r="K221" s="44">
        <v>-1</v>
      </c>
      <c r="L221" s="45">
        <v>5</v>
      </c>
      <c r="M221" s="45">
        <v>3</v>
      </c>
      <c r="N221" s="45">
        <v>-1</v>
      </c>
      <c r="O221" s="46">
        <v>5</v>
      </c>
      <c r="P221" s="46">
        <v>3</v>
      </c>
      <c r="Q221" s="46">
        <v>-1</v>
      </c>
      <c r="S221"/>
      <c r="T221"/>
    </row>
    <row r="222" spans="1:20" s="4" customFormat="1" ht="15.75" customHeight="1" x14ac:dyDescent="0.35">
      <c r="A222" s="25">
        <f t="shared" si="4"/>
        <v>13</v>
      </c>
      <c r="B222" s="26" t="str">
        <f>VLOOKUP(A222,Banen!A$2:B$50,2,0)</f>
        <v>Stenbuk Brun</v>
      </c>
      <c r="C222" s="41">
        <v>5</v>
      </c>
      <c r="D222" s="42">
        <v>3</v>
      </c>
      <c r="E222" s="42">
        <v>-1</v>
      </c>
      <c r="F222" s="43">
        <v>5</v>
      </c>
      <c r="G222" s="43">
        <v>3</v>
      </c>
      <c r="H222" s="43">
        <v>-1</v>
      </c>
      <c r="I222" s="44">
        <v>5</v>
      </c>
      <c r="J222" s="44">
        <v>3</v>
      </c>
      <c r="K222" s="44">
        <v>-1</v>
      </c>
      <c r="L222" s="45">
        <v>5</v>
      </c>
      <c r="M222" s="45">
        <v>3</v>
      </c>
      <c r="N222" s="45">
        <v>-1</v>
      </c>
      <c r="O222" s="46">
        <v>5</v>
      </c>
      <c r="P222" s="46">
        <v>3</v>
      </c>
      <c r="Q222" s="46">
        <v>-1</v>
      </c>
      <c r="S222"/>
      <c r="T222"/>
    </row>
    <row r="223" spans="1:20" s="4" customFormat="1" ht="15.75" customHeight="1" x14ac:dyDescent="0.35">
      <c r="A223" s="25">
        <f t="shared" si="4"/>
        <v>14</v>
      </c>
      <c r="B223" s="26" t="str">
        <f>VLOOKUP(A223,Banen!A$2:B$50,2,0)</f>
        <v>And</v>
      </c>
      <c r="C223" s="41">
        <v>5</v>
      </c>
      <c r="D223" s="42">
        <v>3</v>
      </c>
      <c r="E223" s="42">
        <v>-1</v>
      </c>
      <c r="F223" s="43">
        <v>5</v>
      </c>
      <c r="G223" s="43">
        <v>3</v>
      </c>
      <c r="H223" s="43">
        <v>-1</v>
      </c>
      <c r="I223" s="44">
        <v>5</v>
      </c>
      <c r="J223" s="44">
        <v>3</v>
      </c>
      <c r="K223" s="44">
        <v>-1</v>
      </c>
      <c r="L223" s="45">
        <v>5</v>
      </c>
      <c r="M223" s="45">
        <v>3</v>
      </c>
      <c r="N223" s="45">
        <v>-1</v>
      </c>
      <c r="O223" s="46">
        <v>5</v>
      </c>
      <c r="P223" s="46">
        <v>3</v>
      </c>
      <c r="Q223" s="46">
        <v>-1</v>
      </c>
      <c r="S223"/>
      <c r="T223"/>
    </row>
    <row r="224" spans="1:20" s="4" customFormat="1" ht="15.75" customHeight="1" x14ac:dyDescent="0.35">
      <c r="A224" s="25">
        <f t="shared" si="4"/>
        <v>15</v>
      </c>
      <c r="B224" s="26" t="str">
        <f>VLOOKUP(A224,Banen!A$2:B$50,2,0)</f>
        <v>Kalkun</v>
      </c>
      <c r="C224" s="41">
        <v>5</v>
      </c>
      <c r="D224" s="42">
        <v>3</v>
      </c>
      <c r="E224" s="42">
        <v>-1</v>
      </c>
      <c r="F224" s="43">
        <v>5</v>
      </c>
      <c r="G224" s="43">
        <v>3</v>
      </c>
      <c r="H224" s="43">
        <v>-1</v>
      </c>
      <c r="I224" s="44">
        <v>5</v>
      </c>
      <c r="J224" s="44">
        <v>3</v>
      </c>
      <c r="K224" s="44">
        <v>-1</v>
      </c>
      <c r="L224" s="45">
        <v>5</v>
      </c>
      <c r="M224" s="45">
        <v>3</v>
      </c>
      <c r="N224" s="45">
        <v>-1</v>
      </c>
      <c r="O224" s="46">
        <v>5</v>
      </c>
      <c r="P224" s="46">
        <v>3</v>
      </c>
      <c r="Q224" s="46">
        <v>-1</v>
      </c>
      <c r="S224"/>
      <c r="T224"/>
    </row>
    <row r="225" spans="1:20" s="4" customFormat="1" ht="15.75" customHeight="1" x14ac:dyDescent="0.35">
      <c r="A225" s="25">
        <f t="shared" si="4"/>
        <v>16</v>
      </c>
      <c r="B225" s="26" t="str">
        <f>VLOOKUP(A225,Banen!A$2:B$50,2,0)</f>
        <v>Orne</v>
      </c>
      <c r="C225" s="41">
        <v>5</v>
      </c>
      <c r="D225" s="42">
        <v>3</v>
      </c>
      <c r="E225" s="42">
        <v>-1</v>
      </c>
      <c r="F225" s="43">
        <v>5</v>
      </c>
      <c r="G225" s="43">
        <v>3</v>
      </c>
      <c r="H225" s="43">
        <v>-1</v>
      </c>
      <c r="I225" s="44">
        <v>5</v>
      </c>
      <c r="J225" s="44">
        <v>3</v>
      </c>
      <c r="K225" s="44">
        <v>-1</v>
      </c>
      <c r="L225" s="45">
        <v>5</v>
      </c>
      <c r="M225" s="45">
        <v>3</v>
      </c>
      <c r="N225" s="45">
        <v>-1</v>
      </c>
      <c r="O225" s="46">
        <v>5</v>
      </c>
      <c r="P225" s="46">
        <v>3</v>
      </c>
      <c r="Q225" s="46">
        <v>-1</v>
      </c>
      <c r="S225"/>
      <c r="T225"/>
    </row>
    <row r="226" spans="1:20" s="4" customFormat="1" ht="15.75" customHeight="1" x14ac:dyDescent="0.35">
      <c r="A226" s="25">
        <f t="shared" si="4"/>
        <v>17</v>
      </c>
      <c r="B226" s="26" t="str">
        <f>VLOOKUP(A226,Banen!A$2:B$50,2,0)</f>
        <v>Gås</v>
      </c>
      <c r="C226" s="41">
        <v>5</v>
      </c>
      <c r="D226" s="42">
        <v>3</v>
      </c>
      <c r="E226" s="42">
        <v>-1</v>
      </c>
      <c r="F226" s="43">
        <v>5</v>
      </c>
      <c r="G226" s="43">
        <v>3</v>
      </c>
      <c r="H226" s="43">
        <v>-1</v>
      </c>
      <c r="I226" s="44">
        <v>5</v>
      </c>
      <c r="J226" s="44">
        <v>3</v>
      </c>
      <c r="K226" s="44">
        <v>-1</v>
      </c>
      <c r="L226" s="45">
        <v>5</v>
      </c>
      <c r="M226" s="45">
        <v>3</v>
      </c>
      <c r="N226" s="45">
        <v>-1</v>
      </c>
      <c r="O226" s="46">
        <v>5</v>
      </c>
      <c r="P226" s="46">
        <v>3</v>
      </c>
      <c r="Q226" s="46">
        <v>-1</v>
      </c>
      <c r="S226"/>
      <c r="T226"/>
    </row>
    <row r="227" spans="1:20" s="4" customFormat="1" ht="15.75" customHeight="1" x14ac:dyDescent="0.35">
      <c r="A227" s="25">
        <f t="shared" si="4"/>
        <v>18</v>
      </c>
      <c r="B227" s="26" t="str">
        <f>VLOOKUP(A227,Banen!A$2:B$50,2,0)</f>
        <v>Stenbuk Hvid</v>
      </c>
      <c r="C227" s="41">
        <v>5</v>
      </c>
      <c r="D227" s="42">
        <v>3</v>
      </c>
      <c r="E227" s="42">
        <v>-1</v>
      </c>
      <c r="F227" s="43">
        <v>5</v>
      </c>
      <c r="G227" s="43">
        <v>3</v>
      </c>
      <c r="H227" s="43">
        <v>-1</v>
      </c>
      <c r="I227" s="44">
        <v>5</v>
      </c>
      <c r="J227" s="44">
        <v>3</v>
      </c>
      <c r="K227" s="44">
        <v>-1</v>
      </c>
      <c r="L227" s="45">
        <v>5</v>
      </c>
      <c r="M227" s="45">
        <v>3</v>
      </c>
      <c r="N227" s="45">
        <v>-1</v>
      </c>
      <c r="O227" s="46">
        <v>5</v>
      </c>
      <c r="P227" s="46">
        <v>3</v>
      </c>
      <c r="Q227" s="46">
        <v>-1</v>
      </c>
      <c r="S227"/>
      <c r="T227"/>
    </row>
    <row r="228" spans="1:20" s="4" customFormat="1" ht="15.75" customHeight="1" x14ac:dyDescent="0.35">
      <c r="A228" s="25">
        <f t="shared" si="4"/>
        <v>19</v>
      </c>
      <c r="B228" s="26" t="str">
        <f>VLOOKUP(A228,Banen!A$2:B$50,2,0)</f>
        <v>Muflon</v>
      </c>
      <c r="C228" s="41">
        <v>5</v>
      </c>
      <c r="D228" s="42">
        <v>3</v>
      </c>
      <c r="E228" s="42">
        <v>-1</v>
      </c>
      <c r="F228" s="43">
        <v>5</v>
      </c>
      <c r="G228" s="43">
        <v>3</v>
      </c>
      <c r="H228" s="43">
        <v>-1</v>
      </c>
      <c r="I228" s="44">
        <v>5</v>
      </c>
      <c r="J228" s="44">
        <v>3</v>
      </c>
      <c r="K228" s="44">
        <v>-1</v>
      </c>
      <c r="L228" s="45">
        <v>5</v>
      </c>
      <c r="M228" s="45">
        <v>3</v>
      </c>
      <c r="N228" s="45">
        <v>-1</v>
      </c>
      <c r="O228" s="46">
        <v>5</v>
      </c>
      <c r="P228" s="46">
        <v>3</v>
      </c>
      <c r="Q228" s="46">
        <v>-1</v>
      </c>
      <c r="S228"/>
      <c r="T228"/>
    </row>
    <row r="229" spans="1:20" s="4" customFormat="1" ht="15.75" customHeight="1" x14ac:dyDescent="0.35">
      <c r="A229" s="25">
        <f t="shared" si="4"/>
        <v>20</v>
      </c>
      <c r="B229" s="26" t="str">
        <f>VLOOKUP(A229,Banen!A$2:B$50,2,0)</f>
        <v>Rensdyr</v>
      </c>
      <c r="C229" s="41">
        <v>5</v>
      </c>
      <c r="D229" s="42">
        <v>3</v>
      </c>
      <c r="E229" s="42">
        <v>-1</v>
      </c>
      <c r="F229" s="43">
        <v>5</v>
      </c>
      <c r="G229" s="43">
        <v>3</v>
      </c>
      <c r="H229" s="43">
        <v>-1</v>
      </c>
      <c r="I229" s="44">
        <v>5</v>
      </c>
      <c r="J229" s="44">
        <v>3</v>
      </c>
      <c r="K229" s="44">
        <v>-1</v>
      </c>
      <c r="L229" s="45">
        <v>5</v>
      </c>
      <c r="M229" s="45">
        <v>3</v>
      </c>
      <c r="N229" s="45">
        <v>-1</v>
      </c>
      <c r="O229" s="46">
        <v>5</v>
      </c>
      <c r="P229" s="46">
        <v>3</v>
      </c>
      <c r="Q229" s="46">
        <v>-1</v>
      </c>
      <c r="S229"/>
      <c r="T229"/>
    </row>
    <row r="230" spans="1:20" s="4" customFormat="1" ht="15.75" customHeight="1" x14ac:dyDescent="0.35">
      <c r="A230" s="25">
        <f t="shared" si="4"/>
        <v>21</v>
      </c>
      <c r="B230" s="26" t="str">
        <f>VLOOKUP(A230,Banen!A$2:B$50,2,0)</f>
        <v>Kok</v>
      </c>
      <c r="C230" s="41">
        <v>5</v>
      </c>
      <c r="D230" s="42">
        <v>3</v>
      </c>
      <c r="E230" s="42">
        <v>-1</v>
      </c>
      <c r="F230" s="43">
        <v>5</v>
      </c>
      <c r="G230" s="43">
        <v>3</v>
      </c>
      <c r="H230" s="43">
        <v>-1</v>
      </c>
      <c r="I230" s="44">
        <v>5</v>
      </c>
      <c r="J230" s="44">
        <v>3</v>
      </c>
      <c r="K230" s="44">
        <v>-1</v>
      </c>
      <c r="L230" s="45">
        <v>5</v>
      </c>
      <c r="M230" s="45">
        <v>3</v>
      </c>
      <c r="N230" s="45">
        <v>-1</v>
      </c>
      <c r="O230" s="46">
        <v>5</v>
      </c>
      <c r="P230" s="46">
        <v>3</v>
      </c>
      <c r="Q230" s="46">
        <v>-1</v>
      </c>
      <c r="S230"/>
      <c r="T230"/>
    </row>
    <row r="231" spans="1:20" s="4" customFormat="1" ht="15.75" customHeight="1" x14ac:dyDescent="0.35">
      <c r="A231" s="25">
        <f t="shared" si="4"/>
        <v>22</v>
      </c>
      <c r="B231" s="26" t="str">
        <f>VLOOKUP(A231,Banen!A$2:B$50,2,0)</f>
        <v>Bæver</v>
      </c>
      <c r="C231" s="41">
        <v>5</v>
      </c>
      <c r="D231" s="42">
        <v>3</v>
      </c>
      <c r="E231" s="42">
        <v>-1</v>
      </c>
      <c r="F231" s="43">
        <v>5</v>
      </c>
      <c r="G231" s="43">
        <v>3</v>
      </c>
      <c r="H231" s="43">
        <v>-1</v>
      </c>
      <c r="I231" s="44">
        <v>5</v>
      </c>
      <c r="J231" s="44">
        <v>3</v>
      </c>
      <c r="K231" s="44">
        <v>-1</v>
      </c>
      <c r="L231" s="45">
        <v>5</v>
      </c>
      <c r="M231" s="45">
        <v>3</v>
      </c>
      <c r="N231" s="45">
        <v>-1</v>
      </c>
      <c r="O231" s="46">
        <v>5</v>
      </c>
      <c r="P231" s="46">
        <v>3</v>
      </c>
      <c r="Q231" s="46">
        <v>-1</v>
      </c>
      <c r="S231"/>
      <c r="T231"/>
    </row>
    <row r="232" spans="1:20" s="4" customFormat="1" ht="15.75" customHeight="1" x14ac:dyDescent="0.35">
      <c r="A232" s="25">
        <f t="shared" si="4"/>
        <v>23</v>
      </c>
      <c r="B232" s="26" t="str">
        <f>VLOOKUP(A232,Banen!A$2:B$50,2,0)</f>
        <v>Ulv</v>
      </c>
      <c r="C232" s="41">
        <v>5</v>
      </c>
      <c r="D232" s="42">
        <v>3</v>
      </c>
      <c r="E232" s="42">
        <v>-1</v>
      </c>
      <c r="F232" s="43">
        <v>5</v>
      </c>
      <c r="G232" s="43">
        <v>3</v>
      </c>
      <c r="H232" s="43">
        <v>-1</v>
      </c>
      <c r="I232" s="44">
        <v>5</v>
      </c>
      <c r="J232" s="44">
        <v>3</v>
      </c>
      <c r="K232" s="44">
        <v>-1</v>
      </c>
      <c r="L232" s="45">
        <v>5</v>
      </c>
      <c r="M232" s="45">
        <v>3</v>
      </c>
      <c r="N232" s="45">
        <v>-1</v>
      </c>
      <c r="O232" s="46">
        <v>5</v>
      </c>
      <c r="P232" s="46">
        <v>3</v>
      </c>
      <c r="Q232" s="46">
        <v>-1</v>
      </c>
      <c r="S232"/>
      <c r="T232"/>
    </row>
    <row r="233" spans="1:20" s="4" customFormat="1" ht="15.75" customHeight="1" x14ac:dyDescent="0.35">
      <c r="A233" s="25">
        <f t="shared" si="4"/>
        <v>24</v>
      </c>
      <c r="B233" s="26" t="str">
        <f>VLOOKUP(A233,Banen!A$2:B$50,2,0)</f>
        <v>Grævling</v>
      </c>
      <c r="C233" s="41">
        <v>5</v>
      </c>
      <c r="D233" s="42">
        <v>3</v>
      </c>
      <c r="E233" s="42">
        <v>-1</v>
      </c>
      <c r="F233" s="43">
        <v>5</v>
      </c>
      <c r="G233" s="43">
        <v>3</v>
      </c>
      <c r="H233" s="43">
        <v>-1</v>
      </c>
      <c r="I233" s="44">
        <v>5</v>
      </c>
      <c r="J233" s="44">
        <v>3</v>
      </c>
      <c r="K233" s="44">
        <v>-1</v>
      </c>
      <c r="L233" s="45">
        <v>5</v>
      </c>
      <c r="M233" s="45">
        <v>3</v>
      </c>
      <c r="N233" s="45">
        <v>-1</v>
      </c>
      <c r="O233" s="46">
        <v>5</v>
      </c>
      <c r="P233" s="46">
        <v>3</v>
      </c>
      <c r="Q233" s="46">
        <v>-1</v>
      </c>
      <c r="S233"/>
      <c r="T233"/>
    </row>
    <row r="234" spans="1:20" s="4" customFormat="1" ht="15.75" customHeight="1" x14ac:dyDescent="0.35">
      <c r="A234" s="25">
        <f t="shared" si="4"/>
        <v>25</v>
      </c>
      <c r="B234" s="26" t="str">
        <f>VLOOKUP(A234,Banen!A$2:B$50,2,0)</f>
        <v>Urfugl</v>
      </c>
      <c r="C234" s="41">
        <v>5</v>
      </c>
      <c r="D234" s="42">
        <v>3</v>
      </c>
      <c r="E234" s="42">
        <v>-1</v>
      </c>
      <c r="F234" s="43">
        <v>5</v>
      </c>
      <c r="G234" s="43">
        <v>3</v>
      </c>
      <c r="H234" s="43">
        <v>-1</v>
      </c>
      <c r="I234" s="44">
        <v>5</v>
      </c>
      <c r="J234" s="44">
        <v>3</v>
      </c>
      <c r="K234" s="44">
        <v>-1</v>
      </c>
      <c r="L234" s="45">
        <v>5</v>
      </c>
      <c r="M234" s="45">
        <v>3</v>
      </c>
      <c r="N234" s="45">
        <v>-1</v>
      </c>
      <c r="O234" s="46">
        <v>5</v>
      </c>
      <c r="P234" s="46">
        <v>3</v>
      </c>
      <c r="Q234" s="46">
        <v>-1</v>
      </c>
      <c r="S234"/>
      <c r="T234"/>
    </row>
    <row r="235" spans="1:20" ht="15.75" customHeight="1" x14ac:dyDescent="0.35">
      <c r="A235" s="25">
        <f t="shared" si="4"/>
        <v>26</v>
      </c>
      <c r="B235" s="26" t="str">
        <f>VLOOKUP(A235,Banen!A$2:B$50,2,0)</f>
        <v>Odder</v>
      </c>
      <c r="C235" s="41">
        <v>5</v>
      </c>
      <c r="D235" s="42">
        <v>3</v>
      </c>
      <c r="E235" s="42">
        <v>-1</v>
      </c>
      <c r="F235" s="43">
        <v>5</v>
      </c>
      <c r="G235" s="43">
        <v>3</v>
      </c>
      <c r="H235" s="43">
        <v>-1</v>
      </c>
      <c r="I235" s="44">
        <v>5</v>
      </c>
      <c r="J235" s="44">
        <v>3</v>
      </c>
      <c r="K235" s="44">
        <v>-1</v>
      </c>
      <c r="L235" s="45">
        <v>5</v>
      </c>
      <c r="M235" s="45">
        <v>3</v>
      </c>
      <c r="N235" s="45">
        <v>-1</v>
      </c>
      <c r="O235" s="46">
        <v>5</v>
      </c>
      <c r="P235" s="46">
        <v>3</v>
      </c>
      <c r="Q235" s="46">
        <v>-1</v>
      </c>
    </row>
    <row r="236" spans="1:20" ht="15.75" customHeight="1" x14ac:dyDescent="0.35">
      <c r="A236" s="25">
        <f t="shared" si="4"/>
        <v>27</v>
      </c>
      <c r="B236" s="26" t="str">
        <f>VLOOKUP(A236,Banen!A$2:B$50,2,0)</f>
        <v>Rå</v>
      </c>
      <c r="C236" s="41">
        <v>5</v>
      </c>
      <c r="D236" s="42">
        <v>3</v>
      </c>
      <c r="E236" s="42">
        <v>-1</v>
      </c>
      <c r="F236" s="43">
        <v>5</v>
      </c>
      <c r="G236" s="43">
        <v>3</v>
      </c>
      <c r="H236" s="43">
        <v>-1</v>
      </c>
      <c r="I236" s="44">
        <v>5</v>
      </c>
      <c r="J236" s="44">
        <v>3</v>
      </c>
      <c r="K236" s="44">
        <v>-1</v>
      </c>
      <c r="L236" s="45">
        <v>5</v>
      </c>
      <c r="M236" s="45">
        <v>3</v>
      </c>
      <c r="N236" s="45">
        <v>-1</v>
      </c>
      <c r="O236" s="46">
        <v>5</v>
      </c>
      <c r="P236" s="46">
        <v>3</v>
      </c>
      <c r="Q236" s="46">
        <v>-1</v>
      </c>
    </row>
    <row r="237" spans="1:20" ht="15.75" customHeight="1" x14ac:dyDescent="0.35">
      <c r="A237" s="25">
        <f t="shared" si="4"/>
        <v>28</v>
      </c>
      <c r="B237" s="26" t="str">
        <f>VLOOKUP(A237,Banen!A$2:B$50,2,0)</f>
        <v>Ræv</v>
      </c>
      <c r="C237" s="41">
        <v>5</v>
      </c>
      <c r="D237" s="42">
        <v>3</v>
      </c>
      <c r="E237" s="42">
        <v>-1</v>
      </c>
      <c r="F237" s="43">
        <v>5</v>
      </c>
      <c r="G237" s="43">
        <v>3</v>
      </c>
      <c r="H237" s="43">
        <v>-1</v>
      </c>
      <c r="I237" s="44">
        <v>5</v>
      </c>
      <c r="J237" s="44">
        <v>3</v>
      </c>
      <c r="K237" s="44">
        <v>-1</v>
      </c>
      <c r="L237" s="45">
        <v>5</v>
      </c>
      <c r="M237" s="45">
        <v>3</v>
      </c>
      <c r="N237" s="45">
        <v>-1</v>
      </c>
      <c r="O237" s="46">
        <v>5</v>
      </c>
      <c r="P237" s="46">
        <v>3</v>
      </c>
      <c r="Q237" s="46">
        <v>-1</v>
      </c>
    </row>
    <row r="238" spans="1:20" ht="15.75" customHeight="1" x14ac:dyDescent="0.35">
      <c r="A238" s="25">
        <f t="shared" si="4"/>
        <v>29</v>
      </c>
      <c r="B238" s="26" t="str">
        <f>VLOOKUP(A238,Banen!A$2:B$50,2,0)</f>
        <v>Hare</v>
      </c>
      <c r="C238" s="65">
        <v>5</v>
      </c>
      <c r="D238" s="66">
        <v>3</v>
      </c>
      <c r="E238" s="66">
        <v>-1</v>
      </c>
      <c r="F238" s="67">
        <v>5</v>
      </c>
      <c r="G238" s="67">
        <v>3</v>
      </c>
      <c r="H238" s="67">
        <v>-1</v>
      </c>
      <c r="I238" s="68">
        <v>5</v>
      </c>
      <c r="J238" s="68">
        <v>3</v>
      </c>
      <c r="K238" s="68">
        <v>-1</v>
      </c>
      <c r="L238" s="69">
        <v>5</v>
      </c>
      <c r="M238" s="69">
        <v>3</v>
      </c>
      <c r="N238" s="69">
        <v>-1</v>
      </c>
      <c r="O238" s="70">
        <v>5</v>
      </c>
      <c r="P238" s="70">
        <v>3</v>
      </c>
      <c r="Q238" s="70">
        <v>-1</v>
      </c>
    </row>
    <row r="239" spans="1:20" ht="15.75" customHeight="1" x14ac:dyDescent="0.35">
      <c r="A239" s="25">
        <f>A238+1</f>
        <v>30</v>
      </c>
      <c r="B239" s="26" t="str">
        <f>VLOOKUP(A239,Banen!A$2:B$50,2,0)</f>
        <v>Løbene Gris</v>
      </c>
      <c r="C239" s="59">
        <v>5</v>
      </c>
      <c r="D239" s="59">
        <v>3</v>
      </c>
      <c r="E239" s="59">
        <v>-1</v>
      </c>
      <c r="F239" s="60">
        <v>5</v>
      </c>
      <c r="G239" s="60">
        <v>3</v>
      </c>
      <c r="H239" s="60">
        <v>-1</v>
      </c>
      <c r="I239" s="61">
        <v>5</v>
      </c>
      <c r="J239" s="61">
        <v>3</v>
      </c>
      <c r="K239" s="61">
        <v>-1</v>
      </c>
      <c r="L239" s="62">
        <v>5</v>
      </c>
      <c r="M239" s="62">
        <v>3</v>
      </c>
      <c r="N239" s="62">
        <v>-1</v>
      </c>
      <c r="O239" s="63">
        <v>5</v>
      </c>
      <c r="P239" s="63">
        <v>3</v>
      </c>
      <c r="Q239" s="63">
        <v>-1</v>
      </c>
    </row>
    <row r="240" spans="1:20" ht="15.75" customHeight="1" x14ac:dyDescent="0.35">
      <c r="A240" s="25">
        <f t="shared" si="4"/>
        <v>31</v>
      </c>
      <c r="B240" s="26">
        <f>VLOOKUP(A240,Banen!A$2:B$50,2,0)</f>
        <v>0</v>
      </c>
      <c r="C240" s="41">
        <v>5</v>
      </c>
      <c r="D240" s="42">
        <v>3</v>
      </c>
      <c r="E240" s="42">
        <v>-1</v>
      </c>
      <c r="F240" s="43">
        <v>5</v>
      </c>
      <c r="G240" s="43">
        <v>3</v>
      </c>
      <c r="H240" s="43">
        <v>-1</v>
      </c>
      <c r="I240" s="44">
        <v>5</v>
      </c>
      <c r="J240" s="44">
        <v>3</v>
      </c>
      <c r="K240" s="44">
        <v>-1</v>
      </c>
      <c r="L240" s="45">
        <v>5</v>
      </c>
      <c r="M240" s="45">
        <v>3</v>
      </c>
      <c r="N240" s="45">
        <v>-1</v>
      </c>
      <c r="O240" s="46">
        <v>5</v>
      </c>
      <c r="P240" s="46">
        <v>3</v>
      </c>
      <c r="Q240" s="46">
        <v>-1</v>
      </c>
    </row>
    <row r="241" spans="1:19" ht="15.75" customHeight="1" x14ac:dyDescent="0.35">
      <c r="A241" s="25">
        <f t="shared" si="4"/>
        <v>32</v>
      </c>
      <c r="B241" s="26">
        <f>VLOOKUP(A241,Banen!A$2:B$50,2,0)</f>
        <v>0</v>
      </c>
      <c r="C241" s="41">
        <v>5</v>
      </c>
      <c r="D241" s="42">
        <v>3</v>
      </c>
      <c r="E241" s="42">
        <v>-1</v>
      </c>
      <c r="F241" s="43">
        <v>5</v>
      </c>
      <c r="G241" s="43">
        <v>3</v>
      </c>
      <c r="H241" s="43">
        <v>-1</v>
      </c>
      <c r="I241" s="44">
        <v>5</v>
      </c>
      <c r="J241" s="44">
        <v>3</v>
      </c>
      <c r="K241" s="44">
        <v>-1</v>
      </c>
      <c r="L241" s="45">
        <v>5</v>
      </c>
      <c r="M241" s="45">
        <v>3</v>
      </c>
      <c r="N241" s="45">
        <v>-1</v>
      </c>
      <c r="O241" s="46">
        <v>5</v>
      </c>
      <c r="P241" s="46">
        <v>3</v>
      </c>
      <c r="Q241" s="46">
        <v>-1</v>
      </c>
    </row>
    <row r="242" spans="1:19" ht="15.75" customHeight="1" x14ac:dyDescent="0.35">
      <c r="A242" s="25">
        <f t="shared" si="4"/>
        <v>33</v>
      </c>
      <c r="B242" s="26">
        <f>VLOOKUP(A242,Banen!A$2:B$50,2,0)</f>
        <v>0</v>
      </c>
      <c r="C242" s="41">
        <v>5</v>
      </c>
      <c r="D242" s="42">
        <v>3</v>
      </c>
      <c r="E242" s="42">
        <v>-1</v>
      </c>
      <c r="F242" s="43">
        <v>5</v>
      </c>
      <c r="G242" s="43">
        <v>3</v>
      </c>
      <c r="H242" s="43">
        <v>-1</v>
      </c>
      <c r="I242" s="44">
        <v>5</v>
      </c>
      <c r="J242" s="44">
        <v>3</v>
      </c>
      <c r="K242" s="44">
        <v>-1</v>
      </c>
      <c r="L242" s="45">
        <v>5</v>
      </c>
      <c r="M242" s="45">
        <v>3</v>
      </c>
      <c r="N242" s="45">
        <v>-1</v>
      </c>
      <c r="O242" s="46">
        <v>5</v>
      </c>
      <c r="P242" s="46">
        <v>3</v>
      </c>
      <c r="Q242" s="46">
        <v>-1</v>
      </c>
    </row>
    <row r="243" spans="1:19" ht="15.75" customHeight="1" x14ac:dyDescent="0.35">
      <c r="A243" s="25">
        <f t="shared" si="4"/>
        <v>34</v>
      </c>
      <c r="B243" s="26">
        <f>VLOOKUP(A243,Banen!A$2:B$50,2,0)</f>
        <v>0</v>
      </c>
      <c r="C243" s="41">
        <v>5</v>
      </c>
      <c r="D243" s="42">
        <v>3</v>
      </c>
      <c r="E243" s="42">
        <v>-1</v>
      </c>
      <c r="F243" s="43">
        <v>5</v>
      </c>
      <c r="G243" s="43">
        <v>3</v>
      </c>
      <c r="H243" s="43">
        <v>-1</v>
      </c>
      <c r="I243" s="44">
        <v>5</v>
      </c>
      <c r="J243" s="44">
        <v>3</v>
      </c>
      <c r="K243" s="44">
        <v>-1</v>
      </c>
      <c r="L243" s="45">
        <v>5</v>
      </c>
      <c r="M243" s="45">
        <v>3</v>
      </c>
      <c r="N243" s="45">
        <v>-1</v>
      </c>
      <c r="O243" s="46">
        <v>5</v>
      </c>
      <c r="P243" s="46">
        <v>3</v>
      </c>
      <c r="Q243" s="46">
        <v>-1</v>
      </c>
    </row>
    <row r="244" spans="1:19" ht="15.75" customHeight="1" x14ac:dyDescent="0.35">
      <c r="A244" s="25">
        <f t="shared" si="4"/>
        <v>35</v>
      </c>
      <c r="B244" s="26">
        <f>VLOOKUP(A244,Banen!A$2:B$50,2,0)</f>
        <v>0</v>
      </c>
      <c r="C244" s="41">
        <v>5</v>
      </c>
      <c r="D244" s="42">
        <v>3</v>
      </c>
      <c r="E244" s="42">
        <v>-1</v>
      </c>
      <c r="F244" s="43">
        <v>5</v>
      </c>
      <c r="G244" s="43">
        <v>3</v>
      </c>
      <c r="H244" s="43">
        <v>-1</v>
      </c>
      <c r="I244" s="44">
        <v>5</v>
      </c>
      <c r="J244" s="44">
        <v>3</v>
      </c>
      <c r="K244" s="44">
        <v>-1</v>
      </c>
      <c r="L244" s="45">
        <v>5</v>
      </c>
      <c r="M244" s="45">
        <v>3</v>
      </c>
      <c r="N244" s="45">
        <v>-1</v>
      </c>
      <c r="O244" s="46">
        <v>5</v>
      </c>
      <c r="P244" s="46">
        <v>3</v>
      </c>
      <c r="Q244" s="46">
        <v>-1</v>
      </c>
    </row>
    <row r="245" spans="1:19" ht="15.75" customHeight="1" x14ac:dyDescent="0.35">
      <c r="A245" s="25">
        <f t="shared" si="4"/>
        <v>36</v>
      </c>
      <c r="B245" s="26">
        <f>VLOOKUP(A245,Banen!A$2:B$50,2,0)</f>
        <v>0</v>
      </c>
      <c r="C245" s="41">
        <v>5</v>
      </c>
      <c r="D245" s="42">
        <v>3</v>
      </c>
      <c r="E245" s="42">
        <v>-1</v>
      </c>
      <c r="F245" s="43">
        <v>5</v>
      </c>
      <c r="G245" s="43">
        <v>3</v>
      </c>
      <c r="H245" s="43">
        <v>-1</v>
      </c>
      <c r="I245" s="44">
        <v>5</v>
      </c>
      <c r="J245" s="44">
        <v>3</v>
      </c>
      <c r="K245" s="44">
        <v>-1</v>
      </c>
      <c r="L245" s="45">
        <v>5</v>
      </c>
      <c r="M245" s="45">
        <v>3</v>
      </c>
      <c r="N245" s="45">
        <v>-1</v>
      </c>
      <c r="O245" s="46">
        <v>5</v>
      </c>
      <c r="P245" s="46">
        <v>3</v>
      </c>
      <c r="Q245" s="46">
        <v>-1</v>
      </c>
    </row>
    <row r="246" spans="1:19" ht="15.75" customHeight="1" x14ac:dyDescent="0.35">
      <c r="A246" s="25">
        <f t="shared" si="4"/>
        <v>37</v>
      </c>
      <c r="B246" s="26">
        <f>VLOOKUP(A246,Banen!A$2:B$50,2,0)</f>
        <v>0</v>
      </c>
      <c r="C246" s="41">
        <v>5</v>
      </c>
      <c r="D246" s="42">
        <v>3</v>
      </c>
      <c r="E246" s="42">
        <v>-1</v>
      </c>
      <c r="F246" s="43">
        <v>5</v>
      </c>
      <c r="G246" s="43">
        <v>3</v>
      </c>
      <c r="H246" s="43">
        <v>-1</v>
      </c>
      <c r="I246" s="44">
        <v>5</v>
      </c>
      <c r="J246" s="44">
        <v>3</v>
      </c>
      <c r="K246" s="44">
        <v>-1</v>
      </c>
      <c r="L246" s="45">
        <v>5</v>
      </c>
      <c r="M246" s="45">
        <v>3</v>
      </c>
      <c r="N246" s="45">
        <v>-1</v>
      </c>
      <c r="O246" s="46">
        <v>5</v>
      </c>
      <c r="P246" s="46">
        <v>3</v>
      </c>
      <c r="Q246" s="46">
        <v>-1</v>
      </c>
    </row>
    <row r="247" spans="1:19" ht="15.75" customHeight="1" x14ac:dyDescent="0.35">
      <c r="A247" s="25">
        <f t="shared" si="4"/>
        <v>38</v>
      </c>
      <c r="B247" s="26">
        <f>VLOOKUP(A247,Banen!A$2:B$50,2,0)</f>
        <v>0</v>
      </c>
      <c r="C247" s="41">
        <v>5</v>
      </c>
      <c r="D247" s="42">
        <v>3</v>
      </c>
      <c r="E247" s="42">
        <v>-1</v>
      </c>
      <c r="F247" s="43">
        <v>5</v>
      </c>
      <c r="G247" s="43">
        <v>3</v>
      </c>
      <c r="H247" s="43">
        <v>-1</v>
      </c>
      <c r="I247" s="44">
        <v>5</v>
      </c>
      <c r="J247" s="44">
        <v>3</v>
      </c>
      <c r="K247" s="44">
        <v>-1</v>
      </c>
      <c r="L247" s="45">
        <v>5</v>
      </c>
      <c r="M247" s="45">
        <v>3</v>
      </c>
      <c r="N247" s="45">
        <v>-1</v>
      </c>
      <c r="O247" s="46">
        <v>5</v>
      </c>
      <c r="P247" s="46">
        <v>3</v>
      </c>
      <c r="Q247" s="46">
        <v>-1</v>
      </c>
    </row>
    <row r="248" spans="1:19" ht="15.75" customHeight="1" x14ac:dyDescent="0.35">
      <c r="A248" s="25">
        <f t="shared" si="4"/>
        <v>39</v>
      </c>
      <c r="B248" s="26">
        <f>VLOOKUP(A248,Banen!A$2:B$50,2,0)</f>
        <v>0</v>
      </c>
      <c r="C248" s="65">
        <v>5</v>
      </c>
      <c r="D248" s="66">
        <v>3</v>
      </c>
      <c r="E248" s="66">
        <v>-1</v>
      </c>
      <c r="F248" s="67">
        <v>5</v>
      </c>
      <c r="G248" s="67">
        <v>3</v>
      </c>
      <c r="H248" s="67">
        <v>-1</v>
      </c>
      <c r="I248" s="68">
        <v>5</v>
      </c>
      <c r="J248" s="68">
        <v>3</v>
      </c>
      <c r="K248" s="68">
        <v>-1</v>
      </c>
      <c r="L248" s="69">
        <v>5</v>
      </c>
      <c r="M248" s="69">
        <v>3</v>
      </c>
      <c r="N248" s="69">
        <v>-1</v>
      </c>
      <c r="O248" s="70">
        <v>5</v>
      </c>
      <c r="P248" s="70">
        <v>3</v>
      </c>
      <c r="Q248" s="70">
        <v>-1</v>
      </c>
    </row>
    <row r="249" spans="1:19" ht="15.75" customHeight="1" x14ac:dyDescent="0.35">
      <c r="A249" s="25">
        <f>A248+1</f>
        <v>40</v>
      </c>
      <c r="B249" s="26">
        <f>VLOOKUP(A249,Banen!A$2:B$50,2,0)</f>
        <v>0</v>
      </c>
      <c r="C249" s="59">
        <v>5</v>
      </c>
      <c r="D249" s="59">
        <v>3</v>
      </c>
      <c r="E249" s="59">
        <v>-1</v>
      </c>
      <c r="F249" s="60">
        <v>5</v>
      </c>
      <c r="G249" s="60">
        <v>3</v>
      </c>
      <c r="H249" s="60">
        <v>-1</v>
      </c>
      <c r="I249" s="61">
        <v>5</v>
      </c>
      <c r="J249" s="61">
        <v>3</v>
      </c>
      <c r="K249" s="61">
        <v>-1</v>
      </c>
      <c r="L249" s="62">
        <v>5</v>
      </c>
      <c r="M249" s="62">
        <v>3</v>
      </c>
      <c r="N249" s="62">
        <v>-1</v>
      </c>
      <c r="O249" s="63">
        <v>5</v>
      </c>
      <c r="P249" s="63">
        <v>3</v>
      </c>
      <c r="Q249" s="63">
        <v>-1</v>
      </c>
    </row>
    <row r="251" spans="1:19" ht="15.75" customHeight="1" x14ac:dyDescent="0.35">
      <c r="B251" s="28" t="s">
        <v>63</v>
      </c>
      <c r="C251" s="83"/>
      <c r="D251" s="29"/>
      <c r="E251" s="30"/>
      <c r="F251" s="102"/>
      <c r="G251" s="103"/>
      <c r="H251" s="104"/>
      <c r="I251" s="102"/>
      <c r="J251" s="103"/>
      <c r="K251" s="104"/>
      <c r="L251" s="102"/>
      <c r="M251" s="103"/>
      <c r="N251" s="104"/>
      <c r="O251" s="102"/>
      <c r="P251" s="103"/>
      <c r="Q251" s="104"/>
      <c r="R251" s="105" t="str">
        <f>Startliste!A4</f>
        <v>JLT 22796394</v>
      </c>
      <c r="S251" s="106"/>
    </row>
    <row r="252" spans="1:19" ht="15.75" customHeight="1" x14ac:dyDescent="0.35">
      <c r="B252" s="28" t="s">
        <v>64</v>
      </c>
      <c r="C252" s="83"/>
      <c r="D252" s="29"/>
      <c r="E252" s="30"/>
      <c r="F252" s="102"/>
      <c r="G252" s="103"/>
      <c r="H252" s="104"/>
      <c r="I252" s="102"/>
      <c r="J252" s="103"/>
      <c r="K252" s="104"/>
      <c r="L252" s="102"/>
      <c r="M252" s="103"/>
      <c r="N252" s="104"/>
      <c r="O252" s="102"/>
      <c r="P252" s="103"/>
      <c r="Q252" s="104"/>
      <c r="R252" s="106"/>
      <c r="S252" s="106"/>
    </row>
    <row r="253" spans="1:19" ht="15.75" customHeight="1" x14ac:dyDescent="0.35">
      <c r="B253" s="28" t="s">
        <v>65</v>
      </c>
      <c r="C253" s="83"/>
      <c r="D253" s="31"/>
      <c r="E253" s="30"/>
      <c r="F253" s="102"/>
      <c r="G253" s="103"/>
      <c r="H253" s="104"/>
      <c r="I253" s="102"/>
      <c r="J253" s="103"/>
      <c r="K253" s="104"/>
      <c r="L253" s="102"/>
      <c r="M253" s="103"/>
      <c r="N253" s="104"/>
      <c r="O253" s="102"/>
      <c r="P253" s="103"/>
      <c r="Q253" s="104"/>
      <c r="R253" s="106"/>
      <c r="S253" s="106"/>
    </row>
    <row r="254" spans="1:19" ht="15.75" customHeight="1" x14ac:dyDescent="0.35">
      <c r="B254" s="2"/>
      <c r="C254" s="2"/>
      <c r="D254" s="2"/>
      <c r="E254" s="2"/>
      <c r="F254" s="2"/>
      <c r="G254" s="2"/>
      <c r="H254" s="2"/>
      <c r="I254" s="2"/>
      <c r="J254" s="2"/>
      <c r="K254" s="2"/>
      <c r="L254" s="2"/>
      <c r="M254" s="2"/>
      <c r="N254" s="2"/>
      <c r="O254" s="2"/>
      <c r="P254" s="2"/>
      <c r="Q254" s="2"/>
      <c r="R254" s="106"/>
      <c r="S254" s="106"/>
    </row>
    <row r="255" spans="1:19" ht="15.75" customHeight="1" x14ac:dyDescent="0.35">
      <c r="B255" s="28" t="s">
        <v>66</v>
      </c>
      <c r="C255" s="102"/>
      <c r="D255" s="103"/>
      <c r="E255" s="104"/>
      <c r="F255" s="102"/>
      <c r="G255" s="103"/>
      <c r="H255" s="104"/>
      <c r="I255" s="102"/>
      <c r="J255" s="103"/>
      <c r="K255" s="104"/>
      <c r="L255" s="102"/>
      <c r="M255" s="103"/>
      <c r="N255" s="104"/>
      <c r="O255" s="102"/>
      <c r="P255" s="103"/>
      <c r="Q255" s="104"/>
      <c r="R255" s="106"/>
      <c r="S255" s="106"/>
    </row>
    <row r="256" spans="1:19" ht="15.75" customHeight="1" x14ac:dyDescent="0.35">
      <c r="B256" s="3" t="s">
        <v>60</v>
      </c>
    </row>
    <row r="257" spans="1:20" ht="15.75" customHeight="1" x14ac:dyDescent="0.35">
      <c r="B257" s="3">
        <f>B206+1</f>
        <v>6</v>
      </c>
    </row>
    <row r="258" spans="1:20" ht="15.75" customHeight="1" x14ac:dyDescent="0.35">
      <c r="A258" s="22"/>
      <c r="B258" s="23"/>
      <c r="C258" s="99">
        <f>Startliste!C28</f>
        <v>26</v>
      </c>
      <c r="D258" s="99"/>
      <c r="E258" s="99"/>
      <c r="F258" s="99">
        <f>Startliste!C29</f>
        <v>27</v>
      </c>
      <c r="G258" s="99"/>
      <c r="H258" s="99"/>
      <c r="I258" s="99">
        <f>Startliste!C30</f>
        <v>28</v>
      </c>
      <c r="J258" s="99"/>
      <c r="K258" s="99"/>
      <c r="L258" s="99">
        <f>Startliste!C31</f>
        <v>29</v>
      </c>
      <c r="M258" s="99"/>
      <c r="N258" s="99"/>
      <c r="O258" s="99">
        <f>Startliste!C32</f>
        <v>30</v>
      </c>
      <c r="P258" s="99"/>
      <c r="Q258" s="99"/>
    </row>
    <row r="259" spans="1:20" ht="15.75" customHeight="1" x14ac:dyDescent="0.35">
      <c r="A259" s="22"/>
      <c r="B259" s="23"/>
      <c r="C259" s="107" t="str">
        <f>Startliste!D28</f>
        <v>Gert Schrøder Andersen</v>
      </c>
      <c r="D259" s="107"/>
      <c r="E259" s="107"/>
      <c r="F259" s="107" t="str">
        <f>Startliste!D29</f>
        <v>Torben Larsen</v>
      </c>
      <c r="G259" s="107"/>
      <c r="H259" s="107"/>
      <c r="I259" s="107" t="str">
        <f>Startliste!D30</f>
        <v>Boris Munch Larsen</v>
      </c>
      <c r="J259" s="107"/>
      <c r="K259" s="107"/>
      <c r="L259" s="107" t="str">
        <f>Startliste!D31</f>
        <v>Steen Nielsen</v>
      </c>
      <c r="M259" s="107"/>
      <c r="N259" s="107"/>
      <c r="O259" s="107" t="str">
        <f>Startliste!D32</f>
        <v>Laust Uhrskov Jordal</v>
      </c>
      <c r="P259" s="107"/>
      <c r="Q259" s="107"/>
    </row>
    <row r="260" spans="1:20" ht="15.75" customHeight="1" x14ac:dyDescent="0.35">
      <c r="A260" s="85" t="s">
        <v>61</v>
      </c>
      <c r="B260" s="24" t="s">
        <v>62</v>
      </c>
      <c r="C260" s="107"/>
      <c r="D260" s="107"/>
      <c r="E260" s="107"/>
      <c r="F260" s="107"/>
      <c r="G260" s="107"/>
      <c r="H260" s="107"/>
      <c r="I260" s="107"/>
      <c r="J260" s="107"/>
      <c r="K260" s="107"/>
      <c r="L260" s="107"/>
      <c r="M260" s="107"/>
      <c r="N260" s="107"/>
      <c r="O260" s="107"/>
      <c r="P260" s="107"/>
      <c r="Q260" s="107"/>
      <c r="R260" s="5"/>
      <c r="S260" s="2"/>
      <c r="T260" s="2"/>
    </row>
    <row r="261" spans="1:20" ht="15.75" customHeight="1" x14ac:dyDescent="0.35">
      <c r="A261" s="25">
        <v>1</v>
      </c>
      <c r="B261" s="26" t="str">
        <f>VLOOKUP(A261,Banen!A$2:B$50,2,0)</f>
        <v>Muflon</v>
      </c>
      <c r="C261" s="59">
        <v>5</v>
      </c>
      <c r="D261" s="59">
        <v>3</v>
      </c>
      <c r="E261" s="59">
        <v>-1</v>
      </c>
      <c r="F261" s="60">
        <v>5</v>
      </c>
      <c r="G261" s="60">
        <v>3</v>
      </c>
      <c r="H261" s="60">
        <v>-1</v>
      </c>
      <c r="I261" s="61">
        <v>5</v>
      </c>
      <c r="J261" s="61">
        <v>3</v>
      </c>
      <c r="K261" s="61">
        <v>-1</v>
      </c>
      <c r="L261" s="62">
        <v>5</v>
      </c>
      <c r="M261" s="62">
        <v>3</v>
      </c>
      <c r="N261" s="62">
        <v>-1</v>
      </c>
      <c r="O261" s="63">
        <v>5</v>
      </c>
      <c r="P261" s="63">
        <v>3</v>
      </c>
      <c r="Q261" s="63">
        <v>-1</v>
      </c>
    </row>
    <row r="262" spans="1:20" ht="15.75" customHeight="1" x14ac:dyDescent="0.35">
      <c r="A262" s="25">
        <f>A261+1</f>
        <v>2</v>
      </c>
      <c r="B262" s="26" t="str">
        <f>VLOOKUP(A262,Banen!A$2:B$50,2,0)</f>
        <v>Kok</v>
      </c>
      <c r="C262" s="53">
        <v>5</v>
      </c>
      <c r="D262" s="54">
        <v>3</v>
      </c>
      <c r="E262" s="54">
        <v>-1</v>
      </c>
      <c r="F262" s="55">
        <v>5</v>
      </c>
      <c r="G262" s="55">
        <v>3</v>
      </c>
      <c r="H262" s="55">
        <v>-1</v>
      </c>
      <c r="I262" s="56">
        <v>5</v>
      </c>
      <c r="J262" s="56">
        <v>3</v>
      </c>
      <c r="K262" s="56">
        <v>-1</v>
      </c>
      <c r="L262" s="57">
        <v>5</v>
      </c>
      <c r="M262" s="57">
        <v>3</v>
      </c>
      <c r="N262" s="57">
        <v>-1</v>
      </c>
      <c r="O262" s="58">
        <v>5</v>
      </c>
      <c r="P262" s="58">
        <v>3</v>
      </c>
      <c r="Q262" s="58">
        <v>-1</v>
      </c>
    </row>
    <row r="263" spans="1:20" ht="15.75" customHeight="1" x14ac:dyDescent="0.35">
      <c r="A263" s="25">
        <f t="shared" ref="A263:A299" si="5">A262+1</f>
        <v>3</v>
      </c>
      <c r="B263" s="26" t="str">
        <f>VLOOKUP(A263,Banen!A$2:B$50,2,0)</f>
        <v>Jærv</v>
      </c>
      <c r="C263" s="41">
        <v>5</v>
      </c>
      <c r="D263" s="42">
        <v>3</v>
      </c>
      <c r="E263" s="42">
        <v>-1</v>
      </c>
      <c r="F263" s="43">
        <v>5</v>
      </c>
      <c r="G263" s="43">
        <v>3</v>
      </c>
      <c r="H263" s="43">
        <v>-1</v>
      </c>
      <c r="I263" s="44">
        <v>5</v>
      </c>
      <c r="J263" s="44">
        <v>3</v>
      </c>
      <c r="K263" s="44">
        <v>-1</v>
      </c>
      <c r="L263" s="45">
        <v>5</v>
      </c>
      <c r="M263" s="45">
        <v>3</v>
      </c>
      <c r="N263" s="45">
        <v>-1</v>
      </c>
      <c r="O263" s="46">
        <v>5</v>
      </c>
      <c r="P263" s="46">
        <v>3</v>
      </c>
      <c r="Q263" s="46">
        <v>-1</v>
      </c>
    </row>
    <row r="264" spans="1:20" ht="15.75" customHeight="1" x14ac:dyDescent="0.35">
      <c r="A264" s="25">
        <f t="shared" si="5"/>
        <v>4</v>
      </c>
      <c r="B264" s="26" t="str">
        <f>VLOOKUP(A264,Banen!A$2:B$50,2,0)</f>
        <v>Mårhund</v>
      </c>
      <c r="C264" s="41">
        <v>5</v>
      </c>
      <c r="D264" s="42">
        <v>3</v>
      </c>
      <c r="E264" s="42">
        <v>-1</v>
      </c>
      <c r="F264" s="43">
        <v>5</v>
      </c>
      <c r="G264" s="43">
        <v>3</v>
      </c>
      <c r="H264" s="43">
        <v>-1</v>
      </c>
      <c r="I264" s="44">
        <v>5</v>
      </c>
      <c r="J264" s="44">
        <v>3</v>
      </c>
      <c r="K264" s="44">
        <v>-1</v>
      </c>
      <c r="L264" s="45">
        <v>5</v>
      </c>
      <c r="M264" s="45">
        <v>3</v>
      </c>
      <c r="N264" s="45">
        <v>-1</v>
      </c>
      <c r="O264" s="46">
        <v>5</v>
      </c>
      <c r="P264" s="46">
        <v>3</v>
      </c>
      <c r="Q264" s="46">
        <v>-1</v>
      </c>
    </row>
    <row r="265" spans="1:20" ht="15.75" customHeight="1" x14ac:dyDescent="0.35">
      <c r="A265" s="25">
        <f t="shared" si="5"/>
        <v>5</v>
      </c>
      <c r="B265" s="26" t="str">
        <f>VLOOKUP(A265,Banen!A$2:B$50,2,0)</f>
        <v>Bæver</v>
      </c>
      <c r="C265" s="41">
        <v>5</v>
      </c>
      <c r="D265" s="42">
        <v>3</v>
      </c>
      <c r="E265" s="42">
        <v>-1</v>
      </c>
      <c r="F265" s="43">
        <v>5</v>
      </c>
      <c r="G265" s="43">
        <v>3</v>
      </c>
      <c r="H265" s="43">
        <v>-1</v>
      </c>
      <c r="I265" s="44">
        <v>5</v>
      </c>
      <c r="J265" s="44">
        <v>3</v>
      </c>
      <c r="K265" s="44">
        <v>-1</v>
      </c>
      <c r="L265" s="45">
        <v>5</v>
      </c>
      <c r="M265" s="45">
        <v>3</v>
      </c>
      <c r="N265" s="45">
        <v>-1</v>
      </c>
      <c r="O265" s="46">
        <v>5</v>
      </c>
      <c r="P265" s="46">
        <v>3</v>
      </c>
      <c r="Q265" s="46">
        <v>-1</v>
      </c>
    </row>
    <row r="266" spans="1:20" ht="15.75" customHeight="1" x14ac:dyDescent="0.35">
      <c r="A266" s="25">
        <f t="shared" si="5"/>
        <v>6</v>
      </c>
      <c r="B266" s="26" t="str">
        <f>VLOOKUP(A266,Banen!A$2:B$50,2,0)</f>
        <v>Buk</v>
      </c>
      <c r="C266" s="41">
        <v>5</v>
      </c>
      <c r="D266" s="42">
        <v>3</v>
      </c>
      <c r="E266" s="42">
        <v>-1</v>
      </c>
      <c r="F266" s="43">
        <v>5</v>
      </c>
      <c r="G266" s="43">
        <v>3</v>
      </c>
      <c r="H266" s="43">
        <v>-1</v>
      </c>
      <c r="I266" s="44">
        <v>5</v>
      </c>
      <c r="J266" s="44">
        <v>3</v>
      </c>
      <c r="K266" s="44">
        <v>-1</v>
      </c>
      <c r="L266" s="45">
        <v>5</v>
      </c>
      <c r="M266" s="45">
        <v>3</v>
      </c>
      <c r="N266" s="45">
        <v>-1</v>
      </c>
      <c r="O266" s="46">
        <v>5</v>
      </c>
      <c r="P266" s="46">
        <v>3</v>
      </c>
      <c r="Q266" s="46">
        <v>-1</v>
      </c>
    </row>
    <row r="267" spans="1:20" s="4" customFormat="1" ht="15.75" customHeight="1" x14ac:dyDescent="0.35">
      <c r="A267" s="25">
        <f t="shared" si="5"/>
        <v>7</v>
      </c>
      <c r="B267" s="26" t="str">
        <f>VLOOKUP(A267,Banen!A$2:B$50,2,0)</f>
        <v>Gimse</v>
      </c>
      <c r="C267" s="41">
        <v>5</v>
      </c>
      <c r="D267" s="42">
        <v>3</v>
      </c>
      <c r="E267" s="42">
        <v>-1</v>
      </c>
      <c r="F267" s="43">
        <v>5</v>
      </c>
      <c r="G267" s="43">
        <v>3</v>
      </c>
      <c r="H267" s="43">
        <v>-1</v>
      </c>
      <c r="I267" s="44">
        <v>5</v>
      </c>
      <c r="J267" s="44">
        <v>3</v>
      </c>
      <c r="K267" s="44">
        <v>-1</v>
      </c>
      <c r="L267" s="45">
        <v>5</v>
      </c>
      <c r="M267" s="45">
        <v>3</v>
      </c>
      <c r="N267" s="45">
        <v>-1</v>
      </c>
      <c r="O267" s="46">
        <v>5</v>
      </c>
      <c r="P267" s="46">
        <v>3</v>
      </c>
      <c r="Q267" s="46">
        <v>-1</v>
      </c>
      <c r="S267"/>
      <c r="T267"/>
    </row>
    <row r="268" spans="1:20" s="4" customFormat="1" ht="15.75" customHeight="1" x14ac:dyDescent="0.35">
      <c r="A268" s="25">
        <f t="shared" si="5"/>
        <v>8</v>
      </c>
      <c r="B268" s="26" t="str">
        <f>VLOOKUP(A268,Banen!A$2:B$50,2,0)</f>
        <v>Ræv</v>
      </c>
      <c r="C268" s="41">
        <v>5</v>
      </c>
      <c r="D268" s="42">
        <v>3</v>
      </c>
      <c r="E268" s="42">
        <v>-1</v>
      </c>
      <c r="F268" s="43">
        <v>5</v>
      </c>
      <c r="G268" s="43">
        <v>3</v>
      </c>
      <c r="H268" s="43">
        <v>-1</v>
      </c>
      <c r="I268" s="44">
        <v>5</v>
      </c>
      <c r="J268" s="44">
        <v>3</v>
      </c>
      <c r="K268" s="44">
        <v>-1</v>
      </c>
      <c r="L268" s="45">
        <v>5</v>
      </c>
      <c r="M268" s="45">
        <v>3</v>
      </c>
      <c r="N268" s="45">
        <v>-1</v>
      </c>
      <c r="O268" s="46">
        <v>5</v>
      </c>
      <c r="P268" s="46">
        <v>3</v>
      </c>
      <c r="Q268" s="46">
        <v>-1</v>
      </c>
      <c r="S268"/>
      <c r="T268"/>
    </row>
    <row r="269" spans="1:20" s="4" customFormat="1" ht="15.75" customHeight="1" x14ac:dyDescent="0.35">
      <c r="A269" s="25">
        <f t="shared" si="5"/>
        <v>9</v>
      </c>
      <c r="B269" s="26" t="str">
        <f>VLOOKUP(A269,Banen!A$2:B$50,2,0)</f>
        <v>Tjur</v>
      </c>
      <c r="C269" s="41">
        <v>5</v>
      </c>
      <c r="D269" s="42">
        <v>3</v>
      </c>
      <c r="E269" s="42">
        <v>-1</v>
      </c>
      <c r="F269" s="43">
        <v>5</v>
      </c>
      <c r="G269" s="43">
        <v>3</v>
      </c>
      <c r="H269" s="43">
        <v>-1</v>
      </c>
      <c r="I269" s="44">
        <v>5</v>
      </c>
      <c r="J269" s="44">
        <v>3</v>
      </c>
      <c r="K269" s="44">
        <v>-1</v>
      </c>
      <c r="L269" s="45">
        <v>5</v>
      </c>
      <c r="M269" s="45">
        <v>3</v>
      </c>
      <c r="N269" s="45">
        <v>-1</v>
      </c>
      <c r="O269" s="46">
        <v>5</v>
      </c>
      <c r="P269" s="46">
        <v>3</v>
      </c>
      <c r="Q269" s="46">
        <v>-1</v>
      </c>
      <c r="S269"/>
      <c r="T269"/>
    </row>
    <row r="270" spans="1:20" s="4" customFormat="1" ht="15.75" customHeight="1" x14ac:dyDescent="0.35">
      <c r="A270" s="25">
        <f t="shared" si="5"/>
        <v>10</v>
      </c>
      <c r="B270" s="26" t="str">
        <f>VLOOKUP(A270,Banen!A$2:B$50,2,0)</f>
        <v>Vaskebjørn</v>
      </c>
      <c r="C270" s="41">
        <v>5</v>
      </c>
      <c r="D270" s="42">
        <v>3</v>
      </c>
      <c r="E270" s="42">
        <v>-1</v>
      </c>
      <c r="F270" s="43">
        <v>5</v>
      </c>
      <c r="G270" s="43">
        <v>3</v>
      </c>
      <c r="H270" s="43">
        <v>-1</v>
      </c>
      <c r="I270" s="44">
        <v>5</v>
      </c>
      <c r="J270" s="44">
        <v>3</v>
      </c>
      <c r="K270" s="44">
        <v>-1</v>
      </c>
      <c r="L270" s="45">
        <v>5</v>
      </c>
      <c r="M270" s="45">
        <v>3</v>
      </c>
      <c r="N270" s="45">
        <v>-1</v>
      </c>
      <c r="O270" s="46">
        <v>5</v>
      </c>
      <c r="P270" s="46">
        <v>3</v>
      </c>
      <c r="Q270" s="46">
        <v>-1</v>
      </c>
      <c r="S270"/>
      <c r="T270"/>
    </row>
    <row r="271" spans="1:20" s="4" customFormat="1" ht="15.75" customHeight="1" x14ac:dyDescent="0.35">
      <c r="A271" s="25">
        <f t="shared" si="5"/>
        <v>11</v>
      </c>
      <c r="B271" s="26" t="str">
        <f>VLOOKUP(A271,Banen!A$2:B$50,2,0)</f>
        <v>Kronhjort</v>
      </c>
      <c r="C271" s="41">
        <v>5</v>
      </c>
      <c r="D271" s="42">
        <v>3</v>
      </c>
      <c r="E271" s="42">
        <v>-1</v>
      </c>
      <c r="F271" s="43">
        <v>5</v>
      </c>
      <c r="G271" s="43">
        <v>3</v>
      </c>
      <c r="H271" s="43">
        <v>-1</v>
      </c>
      <c r="I271" s="44">
        <v>5</v>
      </c>
      <c r="J271" s="44">
        <v>3</v>
      </c>
      <c r="K271" s="44">
        <v>-1</v>
      </c>
      <c r="L271" s="45">
        <v>5</v>
      </c>
      <c r="M271" s="45">
        <v>3</v>
      </c>
      <c r="N271" s="45">
        <v>-1</v>
      </c>
      <c r="O271" s="46">
        <v>5</v>
      </c>
      <c r="P271" s="46">
        <v>3</v>
      </c>
      <c r="Q271" s="46">
        <v>-1</v>
      </c>
      <c r="S271"/>
      <c r="T271"/>
    </row>
    <row r="272" spans="1:20" s="4" customFormat="1" ht="15.75" customHeight="1" x14ac:dyDescent="0.35">
      <c r="A272" s="25">
        <f t="shared" si="5"/>
        <v>12</v>
      </c>
      <c r="B272" s="26" t="str">
        <f>VLOOKUP(A272,Banen!A$2:B$50,2,0)</f>
        <v>Dåhjort</v>
      </c>
      <c r="C272" s="41">
        <v>5</v>
      </c>
      <c r="D272" s="42">
        <v>3</v>
      </c>
      <c r="E272" s="42">
        <v>-1</v>
      </c>
      <c r="F272" s="43">
        <v>5</v>
      </c>
      <c r="G272" s="43">
        <v>3</v>
      </c>
      <c r="H272" s="43">
        <v>-1</v>
      </c>
      <c r="I272" s="44">
        <v>5</v>
      </c>
      <c r="J272" s="44">
        <v>3</v>
      </c>
      <c r="K272" s="44">
        <v>-1</v>
      </c>
      <c r="L272" s="45">
        <v>5</v>
      </c>
      <c r="M272" s="45">
        <v>3</v>
      </c>
      <c r="N272" s="45">
        <v>-1</v>
      </c>
      <c r="O272" s="46">
        <v>5</v>
      </c>
      <c r="P272" s="46">
        <v>3</v>
      </c>
      <c r="Q272" s="46">
        <v>-1</v>
      </c>
      <c r="S272"/>
      <c r="T272"/>
    </row>
    <row r="273" spans="1:20" s="4" customFormat="1" ht="15.75" customHeight="1" x14ac:dyDescent="0.35">
      <c r="A273" s="25">
        <f t="shared" si="5"/>
        <v>13</v>
      </c>
      <c r="B273" s="26" t="str">
        <f>VLOOKUP(A273,Banen!A$2:B$50,2,0)</f>
        <v>Stenbuk Brun</v>
      </c>
      <c r="C273" s="41">
        <v>5</v>
      </c>
      <c r="D273" s="42">
        <v>3</v>
      </c>
      <c r="E273" s="42">
        <v>-1</v>
      </c>
      <c r="F273" s="43">
        <v>5</v>
      </c>
      <c r="G273" s="43">
        <v>3</v>
      </c>
      <c r="H273" s="43">
        <v>-1</v>
      </c>
      <c r="I273" s="44">
        <v>5</v>
      </c>
      <c r="J273" s="44">
        <v>3</v>
      </c>
      <c r="K273" s="44">
        <v>-1</v>
      </c>
      <c r="L273" s="45">
        <v>5</v>
      </c>
      <c r="M273" s="45">
        <v>3</v>
      </c>
      <c r="N273" s="45">
        <v>-1</v>
      </c>
      <c r="O273" s="46">
        <v>5</v>
      </c>
      <c r="P273" s="46">
        <v>3</v>
      </c>
      <c r="Q273" s="46">
        <v>-1</v>
      </c>
      <c r="S273"/>
      <c r="T273"/>
    </row>
    <row r="274" spans="1:20" s="4" customFormat="1" ht="15.75" customHeight="1" x14ac:dyDescent="0.35">
      <c r="A274" s="25">
        <f t="shared" si="5"/>
        <v>14</v>
      </c>
      <c r="B274" s="26" t="str">
        <f>VLOOKUP(A274,Banen!A$2:B$50,2,0)</f>
        <v>And</v>
      </c>
      <c r="C274" s="41">
        <v>5</v>
      </c>
      <c r="D274" s="42">
        <v>3</v>
      </c>
      <c r="E274" s="42">
        <v>-1</v>
      </c>
      <c r="F274" s="43">
        <v>5</v>
      </c>
      <c r="G274" s="43">
        <v>3</v>
      </c>
      <c r="H274" s="43">
        <v>-1</v>
      </c>
      <c r="I274" s="44">
        <v>5</v>
      </c>
      <c r="J274" s="44">
        <v>3</v>
      </c>
      <c r="K274" s="44">
        <v>-1</v>
      </c>
      <c r="L274" s="45">
        <v>5</v>
      </c>
      <c r="M274" s="45">
        <v>3</v>
      </c>
      <c r="N274" s="45">
        <v>-1</v>
      </c>
      <c r="O274" s="46">
        <v>5</v>
      </c>
      <c r="P274" s="46">
        <v>3</v>
      </c>
      <c r="Q274" s="46">
        <v>-1</v>
      </c>
      <c r="S274"/>
      <c r="T274"/>
    </row>
    <row r="275" spans="1:20" s="4" customFormat="1" ht="15.75" customHeight="1" x14ac:dyDescent="0.35">
      <c r="A275" s="25">
        <f t="shared" si="5"/>
        <v>15</v>
      </c>
      <c r="B275" s="26" t="str">
        <f>VLOOKUP(A275,Banen!A$2:B$50,2,0)</f>
        <v>Kalkun</v>
      </c>
      <c r="C275" s="41">
        <v>5</v>
      </c>
      <c r="D275" s="42">
        <v>3</v>
      </c>
      <c r="E275" s="42">
        <v>-1</v>
      </c>
      <c r="F275" s="43">
        <v>5</v>
      </c>
      <c r="G275" s="43">
        <v>3</v>
      </c>
      <c r="H275" s="43">
        <v>-1</v>
      </c>
      <c r="I275" s="44">
        <v>5</v>
      </c>
      <c r="J275" s="44">
        <v>3</v>
      </c>
      <c r="K275" s="44">
        <v>-1</v>
      </c>
      <c r="L275" s="45">
        <v>5</v>
      </c>
      <c r="M275" s="45">
        <v>3</v>
      </c>
      <c r="N275" s="45">
        <v>-1</v>
      </c>
      <c r="O275" s="46">
        <v>5</v>
      </c>
      <c r="P275" s="46">
        <v>3</v>
      </c>
      <c r="Q275" s="46">
        <v>-1</v>
      </c>
      <c r="S275"/>
      <c r="T275"/>
    </row>
    <row r="276" spans="1:20" s="4" customFormat="1" ht="15.75" customHeight="1" x14ac:dyDescent="0.35">
      <c r="A276" s="25">
        <f t="shared" si="5"/>
        <v>16</v>
      </c>
      <c r="B276" s="26" t="str">
        <f>VLOOKUP(A276,Banen!A$2:B$50,2,0)</f>
        <v>Orne</v>
      </c>
      <c r="C276" s="41">
        <v>5</v>
      </c>
      <c r="D276" s="42">
        <v>3</v>
      </c>
      <c r="E276" s="42">
        <v>-1</v>
      </c>
      <c r="F276" s="43">
        <v>5</v>
      </c>
      <c r="G276" s="43">
        <v>3</v>
      </c>
      <c r="H276" s="43">
        <v>-1</v>
      </c>
      <c r="I276" s="44">
        <v>5</v>
      </c>
      <c r="J276" s="44">
        <v>3</v>
      </c>
      <c r="K276" s="44">
        <v>-1</v>
      </c>
      <c r="L276" s="45">
        <v>5</v>
      </c>
      <c r="M276" s="45">
        <v>3</v>
      </c>
      <c r="N276" s="45">
        <v>-1</v>
      </c>
      <c r="O276" s="46">
        <v>5</v>
      </c>
      <c r="P276" s="46">
        <v>3</v>
      </c>
      <c r="Q276" s="46">
        <v>-1</v>
      </c>
      <c r="S276"/>
      <c r="T276"/>
    </row>
    <row r="277" spans="1:20" s="4" customFormat="1" ht="15.75" customHeight="1" x14ac:dyDescent="0.35">
      <c r="A277" s="25">
        <f t="shared" si="5"/>
        <v>17</v>
      </c>
      <c r="B277" s="26" t="str">
        <f>VLOOKUP(A277,Banen!A$2:B$50,2,0)</f>
        <v>Gås</v>
      </c>
      <c r="C277" s="41">
        <v>5</v>
      </c>
      <c r="D277" s="42">
        <v>3</v>
      </c>
      <c r="E277" s="42">
        <v>-1</v>
      </c>
      <c r="F277" s="43">
        <v>5</v>
      </c>
      <c r="G277" s="43">
        <v>3</v>
      </c>
      <c r="H277" s="43">
        <v>-1</v>
      </c>
      <c r="I277" s="44">
        <v>5</v>
      </c>
      <c r="J277" s="44">
        <v>3</v>
      </c>
      <c r="K277" s="44">
        <v>-1</v>
      </c>
      <c r="L277" s="45">
        <v>5</v>
      </c>
      <c r="M277" s="45">
        <v>3</v>
      </c>
      <c r="N277" s="45">
        <v>-1</v>
      </c>
      <c r="O277" s="46">
        <v>5</v>
      </c>
      <c r="P277" s="46">
        <v>3</v>
      </c>
      <c r="Q277" s="46">
        <v>-1</v>
      </c>
      <c r="S277"/>
      <c r="T277"/>
    </row>
    <row r="278" spans="1:20" s="4" customFormat="1" ht="15.75" customHeight="1" x14ac:dyDescent="0.35">
      <c r="A278" s="25">
        <f t="shared" si="5"/>
        <v>18</v>
      </c>
      <c r="B278" s="26" t="str">
        <f>VLOOKUP(A278,Banen!A$2:B$50,2,0)</f>
        <v>Stenbuk Hvid</v>
      </c>
      <c r="C278" s="41">
        <v>5</v>
      </c>
      <c r="D278" s="42">
        <v>3</v>
      </c>
      <c r="E278" s="42">
        <v>-1</v>
      </c>
      <c r="F278" s="43">
        <v>5</v>
      </c>
      <c r="G278" s="43">
        <v>3</v>
      </c>
      <c r="H278" s="43">
        <v>-1</v>
      </c>
      <c r="I278" s="44">
        <v>5</v>
      </c>
      <c r="J278" s="44">
        <v>3</v>
      </c>
      <c r="K278" s="44">
        <v>-1</v>
      </c>
      <c r="L278" s="45">
        <v>5</v>
      </c>
      <c r="M278" s="45">
        <v>3</v>
      </c>
      <c r="N278" s="45">
        <v>-1</v>
      </c>
      <c r="O278" s="46">
        <v>5</v>
      </c>
      <c r="P278" s="46">
        <v>3</v>
      </c>
      <c r="Q278" s="46">
        <v>-1</v>
      </c>
      <c r="S278"/>
      <c r="T278"/>
    </row>
    <row r="279" spans="1:20" s="4" customFormat="1" ht="15.75" customHeight="1" x14ac:dyDescent="0.35">
      <c r="A279" s="25">
        <f t="shared" si="5"/>
        <v>19</v>
      </c>
      <c r="B279" s="26" t="str">
        <f>VLOOKUP(A279,Banen!A$2:B$50,2,0)</f>
        <v>Muflon</v>
      </c>
      <c r="C279" s="41">
        <v>5</v>
      </c>
      <c r="D279" s="42">
        <v>3</v>
      </c>
      <c r="E279" s="42">
        <v>-1</v>
      </c>
      <c r="F279" s="43">
        <v>5</v>
      </c>
      <c r="G279" s="43">
        <v>3</v>
      </c>
      <c r="H279" s="43">
        <v>-1</v>
      </c>
      <c r="I279" s="44">
        <v>5</v>
      </c>
      <c r="J279" s="44">
        <v>3</v>
      </c>
      <c r="K279" s="44">
        <v>-1</v>
      </c>
      <c r="L279" s="45">
        <v>5</v>
      </c>
      <c r="M279" s="45">
        <v>3</v>
      </c>
      <c r="N279" s="45">
        <v>-1</v>
      </c>
      <c r="O279" s="46">
        <v>5</v>
      </c>
      <c r="P279" s="46">
        <v>3</v>
      </c>
      <c r="Q279" s="46">
        <v>-1</v>
      </c>
      <c r="S279"/>
      <c r="T279"/>
    </row>
    <row r="280" spans="1:20" s="4" customFormat="1" ht="15.75" customHeight="1" x14ac:dyDescent="0.35">
      <c r="A280" s="25">
        <f t="shared" si="5"/>
        <v>20</v>
      </c>
      <c r="B280" s="26" t="str">
        <f>VLOOKUP(A280,Banen!A$2:B$50,2,0)</f>
        <v>Rensdyr</v>
      </c>
      <c r="C280" s="41">
        <v>5</v>
      </c>
      <c r="D280" s="42">
        <v>3</v>
      </c>
      <c r="E280" s="42">
        <v>-1</v>
      </c>
      <c r="F280" s="43">
        <v>5</v>
      </c>
      <c r="G280" s="43">
        <v>3</v>
      </c>
      <c r="H280" s="43">
        <v>-1</v>
      </c>
      <c r="I280" s="44">
        <v>5</v>
      </c>
      <c r="J280" s="44">
        <v>3</v>
      </c>
      <c r="K280" s="44">
        <v>-1</v>
      </c>
      <c r="L280" s="45">
        <v>5</v>
      </c>
      <c r="M280" s="45">
        <v>3</v>
      </c>
      <c r="N280" s="45">
        <v>-1</v>
      </c>
      <c r="O280" s="46">
        <v>5</v>
      </c>
      <c r="P280" s="46">
        <v>3</v>
      </c>
      <c r="Q280" s="46">
        <v>-1</v>
      </c>
      <c r="S280"/>
      <c r="T280"/>
    </row>
    <row r="281" spans="1:20" s="4" customFormat="1" ht="15.75" customHeight="1" x14ac:dyDescent="0.35">
      <c r="A281" s="25">
        <f t="shared" si="5"/>
        <v>21</v>
      </c>
      <c r="B281" s="26" t="str">
        <f>VLOOKUP(A281,Banen!A$2:B$50,2,0)</f>
        <v>Kok</v>
      </c>
      <c r="C281" s="41">
        <v>5</v>
      </c>
      <c r="D281" s="42">
        <v>3</v>
      </c>
      <c r="E281" s="42">
        <v>-1</v>
      </c>
      <c r="F281" s="43">
        <v>5</v>
      </c>
      <c r="G281" s="43">
        <v>3</v>
      </c>
      <c r="H281" s="43">
        <v>-1</v>
      </c>
      <c r="I281" s="44">
        <v>5</v>
      </c>
      <c r="J281" s="44">
        <v>3</v>
      </c>
      <c r="K281" s="44">
        <v>-1</v>
      </c>
      <c r="L281" s="45">
        <v>5</v>
      </c>
      <c r="M281" s="45">
        <v>3</v>
      </c>
      <c r="N281" s="45">
        <v>-1</v>
      </c>
      <c r="O281" s="46">
        <v>5</v>
      </c>
      <c r="P281" s="46">
        <v>3</v>
      </c>
      <c r="Q281" s="46">
        <v>-1</v>
      </c>
      <c r="S281"/>
      <c r="T281"/>
    </row>
    <row r="282" spans="1:20" s="4" customFormat="1" ht="15.75" customHeight="1" x14ac:dyDescent="0.35">
      <c r="A282" s="25">
        <f t="shared" si="5"/>
        <v>22</v>
      </c>
      <c r="B282" s="26" t="str">
        <f>VLOOKUP(A282,Banen!A$2:B$50,2,0)</f>
        <v>Bæver</v>
      </c>
      <c r="C282" s="41">
        <v>5</v>
      </c>
      <c r="D282" s="42">
        <v>3</v>
      </c>
      <c r="E282" s="42">
        <v>-1</v>
      </c>
      <c r="F282" s="43">
        <v>5</v>
      </c>
      <c r="G282" s="43">
        <v>3</v>
      </c>
      <c r="H282" s="43">
        <v>-1</v>
      </c>
      <c r="I282" s="44">
        <v>5</v>
      </c>
      <c r="J282" s="44">
        <v>3</v>
      </c>
      <c r="K282" s="44">
        <v>-1</v>
      </c>
      <c r="L282" s="45">
        <v>5</v>
      </c>
      <c r="M282" s="45">
        <v>3</v>
      </c>
      <c r="N282" s="45">
        <v>-1</v>
      </c>
      <c r="O282" s="46">
        <v>5</v>
      </c>
      <c r="P282" s="46">
        <v>3</v>
      </c>
      <c r="Q282" s="46">
        <v>-1</v>
      </c>
      <c r="S282"/>
      <c r="T282"/>
    </row>
    <row r="283" spans="1:20" ht="15.75" customHeight="1" x14ac:dyDescent="0.35">
      <c r="A283" s="25">
        <f t="shared" si="5"/>
        <v>23</v>
      </c>
      <c r="B283" s="26" t="str">
        <f>VLOOKUP(A283,Banen!A$2:B$50,2,0)</f>
        <v>Ulv</v>
      </c>
      <c r="C283" s="41">
        <v>5</v>
      </c>
      <c r="D283" s="42">
        <v>3</v>
      </c>
      <c r="E283" s="42">
        <v>-1</v>
      </c>
      <c r="F283" s="43">
        <v>5</v>
      </c>
      <c r="G283" s="43">
        <v>3</v>
      </c>
      <c r="H283" s="43">
        <v>-1</v>
      </c>
      <c r="I283" s="44">
        <v>5</v>
      </c>
      <c r="J283" s="44">
        <v>3</v>
      </c>
      <c r="K283" s="44">
        <v>-1</v>
      </c>
      <c r="L283" s="45">
        <v>5</v>
      </c>
      <c r="M283" s="45">
        <v>3</v>
      </c>
      <c r="N283" s="45">
        <v>-1</v>
      </c>
      <c r="O283" s="46">
        <v>5</v>
      </c>
      <c r="P283" s="46">
        <v>3</v>
      </c>
      <c r="Q283" s="46">
        <v>-1</v>
      </c>
    </row>
    <row r="284" spans="1:20" ht="15.75" customHeight="1" x14ac:dyDescent="0.35">
      <c r="A284" s="25">
        <f t="shared" si="5"/>
        <v>24</v>
      </c>
      <c r="B284" s="26" t="str">
        <f>VLOOKUP(A284,Banen!A$2:B$50,2,0)</f>
        <v>Grævling</v>
      </c>
      <c r="C284" s="41">
        <v>5</v>
      </c>
      <c r="D284" s="42">
        <v>3</v>
      </c>
      <c r="E284" s="42">
        <v>-1</v>
      </c>
      <c r="F284" s="43">
        <v>5</v>
      </c>
      <c r="G284" s="43">
        <v>3</v>
      </c>
      <c r="H284" s="43">
        <v>-1</v>
      </c>
      <c r="I284" s="44">
        <v>5</v>
      </c>
      <c r="J284" s="44">
        <v>3</v>
      </c>
      <c r="K284" s="44">
        <v>-1</v>
      </c>
      <c r="L284" s="45">
        <v>5</v>
      </c>
      <c r="M284" s="45">
        <v>3</v>
      </c>
      <c r="N284" s="45">
        <v>-1</v>
      </c>
      <c r="O284" s="46">
        <v>5</v>
      </c>
      <c r="P284" s="46">
        <v>3</v>
      </c>
      <c r="Q284" s="46">
        <v>-1</v>
      </c>
    </row>
    <row r="285" spans="1:20" ht="15.75" customHeight="1" x14ac:dyDescent="0.35">
      <c r="A285" s="25">
        <f t="shared" si="5"/>
        <v>25</v>
      </c>
      <c r="B285" s="26" t="str">
        <f>VLOOKUP(A285,Banen!A$2:B$50,2,0)</f>
        <v>Urfugl</v>
      </c>
      <c r="C285" s="41">
        <v>5</v>
      </c>
      <c r="D285" s="42">
        <v>3</v>
      </c>
      <c r="E285" s="42">
        <v>-1</v>
      </c>
      <c r="F285" s="43">
        <v>5</v>
      </c>
      <c r="G285" s="43">
        <v>3</v>
      </c>
      <c r="H285" s="43">
        <v>-1</v>
      </c>
      <c r="I285" s="44">
        <v>5</v>
      </c>
      <c r="J285" s="44">
        <v>3</v>
      </c>
      <c r="K285" s="44">
        <v>-1</v>
      </c>
      <c r="L285" s="45">
        <v>5</v>
      </c>
      <c r="M285" s="45">
        <v>3</v>
      </c>
      <c r="N285" s="45">
        <v>-1</v>
      </c>
      <c r="O285" s="46">
        <v>5</v>
      </c>
      <c r="P285" s="46">
        <v>3</v>
      </c>
      <c r="Q285" s="46">
        <v>-1</v>
      </c>
    </row>
    <row r="286" spans="1:20" ht="15.75" customHeight="1" x14ac:dyDescent="0.35">
      <c r="A286" s="25">
        <f t="shared" si="5"/>
        <v>26</v>
      </c>
      <c r="B286" s="26" t="str">
        <f>VLOOKUP(A286,Banen!A$2:B$50,2,0)</f>
        <v>Odder</v>
      </c>
      <c r="C286" s="41">
        <v>5</v>
      </c>
      <c r="D286" s="42">
        <v>3</v>
      </c>
      <c r="E286" s="42">
        <v>-1</v>
      </c>
      <c r="F286" s="43">
        <v>5</v>
      </c>
      <c r="G286" s="43">
        <v>3</v>
      </c>
      <c r="H286" s="43">
        <v>-1</v>
      </c>
      <c r="I286" s="44">
        <v>5</v>
      </c>
      <c r="J286" s="44">
        <v>3</v>
      </c>
      <c r="K286" s="44">
        <v>-1</v>
      </c>
      <c r="L286" s="45">
        <v>5</v>
      </c>
      <c r="M286" s="45">
        <v>3</v>
      </c>
      <c r="N286" s="45">
        <v>-1</v>
      </c>
      <c r="O286" s="46">
        <v>5</v>
      </c>
      <c r="P286" s="46">
        <v>3</v>
      </c>
      <c r="Q286" s="46">
        <v>-1</v>
      </c>
    </row>
    <row r="287" spans="1:20" ht="15.75" customHeight="1" x14ac:dyDescent="0.35">
      <c r="A287" s="25">
        <f t="shared" si="5"/>
        <v>27</v>
      </c>
      <c r="B287" s="26" t="str">
        <f>VLOOKUP(A287,Banen!A$2:B$50,2,0)</f>
        <v>Rå</v>
      </c>
      <c r="C287" s="41">
        <v>5</v>
      </c>
      <c r="D287" s="42">
        <v>3</v>
      </c>
      <c r="E287" s="42">
        <v>-1</v>
      </c>
      <c r="F287" s="43">
        <v>5</v>
      </c>
      <c r="G287" s="43">
        <v>3</v>
      </c>
      <c r="H287" s="43">
        <v>-1</v>
      </c>
      <c r="I287" s="44">
        <v>5</v>
      </c>
      <c r="J287" s="44">
        <v>3</v>
      </c>
      <c r="K287" s="44">
        <v>-1</v>
      </c>
      <c r="L287" s="45">
        <v>5</v>
      </c>
      <c r="M287" s="45">
        <v>3</v>
      </c>
      <c r="N287" s="45">
        <v>-1</v>
      </c>
      <c r="O287" s="46">
        <v>5</v>
      </c>
      <c r="P287" s="46">
        <v>3</v>
      </c>
      <c r="Q287" s="46">
        <v>-1</v>
      </c>
    </row>
    <row r="288" spans="1:20" ht="15.75" customHeight="1" x14ac:dyDescent="0.35">
      <c r="A288" s="25">
        <f t="shared" si="5"/>
        <v>28</v>
      </c>
      <c r="B288" s="26" t="str">
        <f>VLOOKUP(A288,Banen!A$2:B$50,2,0)</f>
        <v>Ræv</v>
      </c>
      <c r="C288" s="41">
        <v>5</v>
      </c>
      <c r="D288" s="42">
        <v>3</v>
      </c>
      <c r="E288" s="42">
        <v>-1</v>
      </c>
      <c r="F288" s="43">
        <v>5</v>
      </c>
      <c r="G288" s="43">
        <v>3</v>
      </c>
      <c r="H288" s="43">
        <v>-1</v>
      </c>
      <c r="I288" s="44">
        <v>5</v>
      </c>
      <c r="J288" s="44">
        <v>3</v>
      </c>
      <c r="K288" s="44">
        <v>-1</v>
      </c>
      <c r="L288" s="45">
        <v>5</v>
      </c>
      <c r="M288" s="45">
        <v>3</v>
      </c>
      <c r="N288" s="45">
        <v>-1</v>
      </c>
      <c r="O288" s="46">
        <v>5</v>
      </c>
      <c r="P288" s="46">
        <v>3</v>
      </c>
      <c r="Q288" s="46">
        <v>-1</v>
      </c>
    </row>
    <row r="289" spans="1:19" ht="15.75" customHeight="1" x14ac:dyDescent="0.35">
      <c r="A289" s="25">
        <f t="shared" si="5"/>
        <v>29</v>
      </c>
      <c r="B289" s="26" t="str">
        <f>VLOOKUP(A289,Banen!A$2:B$50,2,0)</f>
        <v>Hare</v>
      </c>
      <c r="C289" s="65">
        <v>5</v>
      </c>
      <c r="D289" s="66">
        <v>3</v>
      </c>
      <c r="E289" s="66">
        <v>-1</v>
      </c>
      <c r="F289" s="67">
        <v>5</v>
      </c>
      <c r="G289" s="67">
        <v>3</v>
      </c>
      <c r="H289" s="67">
        <v>-1</v>
      </c>
      <c r="I289" s="68">
        <v>5</v>
      </c>
      <c r="J289" s="68">
        <v>3</v>
      </c>
      <c r="K289" s="68">
        <v>-1</v>
      </c>
      <c r="L289" s="69">
        <v>5</v>
      </c>
      <c r="M289" s="69">
        <v>3</v>
      </c>
      <c r="N289" s="69">
        <v>-1</v>
      </c>
      <c r="O289" s="70">
        <v>5</v>
      </c>
      <c r="P289" s="70">
        <v>3</v>
      </c>
      <c r="Q289" s="70">
        <v>-1</v>
      </c>
    </row>
    <row r="290" spans="1:19" ht="15.75" customHeight="1" x14ac:dyDescent="0.35">
      <c r="A290" s="25">
        <f>A289+1</f>
        <v>30</v>
      </c>
      <c r="B290" s="26" t="str">
        <f>VLOOKUP(A290,Banen!A$2:B$50,2,0)</f>
        <v>Løbene Gris</v>
      </c>
      <c r="C290" s="59">
        <v>5</v>
      </c>
      <c r="D290" s="59">
        <v>3</v>
      </c>
      <c r="E290" s="59">
        <v>-1</v>
      </c>
      <c r="F290" s="60">
        <v>5</v>
      </c>
      <c r="G290" s="60">
        <v>3</v>
      </c>
      <c r="H290" s="60">
        <v>-1</v>
      </c>
      <c r="I290" s="61">
        <v>5</v>
      </c>
      <c r="J290" s="61">
        <v>3</v>
      </c>
      <c r="K290" s="61">
        <v>-1</v>
      </c>
      <c r="L290" s="62">
        <v>5</v>
      </c>
      <c r="M290" s="62">
        <v>3</v>
      </c>
      <c r="N290" s="62">
        <v>-1</v>
      </c>
      <c r="O290" s="63">
        <v>5</v>
      </c>
      <c r="P290" s="63">
        <v>3</v>
      </c>
      <c r="Q290" s="63">
        <v>-1</v>
      </c>
    </row>
    <row r="291" spans="1:19" ht="15.75" customHeight="1" x14ac:dyDescent="0.35">
      <c r="A291" s="25">
        <f t="shared" si="5"/>
        <v>31</v>
      </c>
      <c r="B291" s="26">
        <f>VLOOKUP(A291,Banen!A$2:B$50,2,0)</f>
        <v>0</v>
      </c>
      <c r="C291" s="41">
        <v>5</v>
      </c>
      <c r="D291" s="42">
        <v>3</v>
      </c>
      <c r="E291" s="42">
        <v>-1</v>
      </c>
      <c r="F291" s="43">
        <v>5</v>
      </c>
      <c r="G291" s="43">
        <v>3</v>
      </c>
      <c r="H291" s="43">
        <v>-1</v>
      </c>
      <c r="I291" s="44">
        <v>5</v>
      </c>
      <c r="J291" s="44">
        <v>3</v>
      </c>
      <c r="K291" s="44">
        <v>-1</v>
      </c>
      <c r="L291" s="45">
        <v>5</v>
      </c>
      <c r="M291" s="45">
        <v>3</v>
      </c>
      <c r="N291" s="45">
        <v>-1</v>
      </c>
      <c r="O291" s="46">
        <v>5</v>
      </c>
      <c r="P291" s="46">
        <v>3</v>
      </c>
      <c r="Q291" s="46">
        <v>-1</v>
      </c>
    </row>
    <row r="292" spans="1:19" ht="15.75" customHeight="1" x14ac:dyDescent="0.35">
      <c r="A292" s="25">
        <f t="shared" si="5"/>
        <v>32</v>
      </c>
      <c r="B292" s="26">
        <f>VLOOKUP(A292,Banen!A$2:B$50,2,0)</f>
        <v>0</v>
      </c>
      <c r="C292" s="41">
        <v>5</v>
      </c>
      <c r="D292" s="42">
        <v>3</v>
      </c>
      <c r="E292" s="42">
        <v>-1</v>
      </c>
      <c r="F292" s="43">
        <v>5</v>
      </c>
      <c r="G292" s="43">
        <v>3</v>
      </c>
      <c r="H292" s="43">
        <v>-1</v>
      </c>
      <c r="I292" s="44">
        <v>5</v>
      </c>
      <c r="J292" s="44">
        <v>3</v>
      </c>
      <c r="K292" s="44">
        <v>-1</v>
      </c>
      <c r="L292" s="45">
        <v>5</v>
      </c>
      <c r="M292" s="45">
        <v>3</v>
      </c>
      <c r="N292" s="45">
        <v>-1</v>
      </c>
      <c r="O292" s="46">
        <v>5</v>
      </c>
      <c r="P292" s="46">
        <v>3</v>
      </c>
      <c r="Q292" s="46">
        <v>-1</v>
      </c>
    </row>
    <row r="293" spans="1:19" ht="15.75" customHeight="1" x14ac:dyDescent="0.35">
      <c r="A293" s="25">
        <f t="shared" si="5"/>
        <v>33</v>
      </c>
      <c r="B293" s="26">
        <f>VLOOKUP(A293,Banen!A$2:B$50,2,0)</f>
        <v>0</v>
      </c>
      <c r="C293" s="41">
        <v>5</v>
      </c>
      <c r="D293" s="42">
        <v>3</v>
      </c>
      <c r="E293" s="42">
        <v>-1</v>
      </c>
      <c r="F293" s="43">
        <v>5</v>
      </c>
      <c r="G293" s="43">
        <v>3</v>
      </c>
      <c r="H293" s="43">
        <v>-1</v>
      </c>
      <c r="I293" s="44">
        <v>5</v>
      </c>
      <c r="J293" s="44">
        <v>3</v>
      </c>
      <c r="K293" s="44">
        <v>-1</v>
      </c>
      <c r="L293" s="45">
        <v>5</v>
      </c>
      <c r="M293" s="45">
        <v>3</v>
      </c>
      <c r="N293" s="45">
        <v>-1</v>
      </c>
      <c r="O293" s="46">
        <v>5</v>
      </c>
      <c r="P293" s="46">
        <v>3</v>
      </c>
      <c r="Q293" s="46">
        <v>-1</v>
      </c>
    </row>
    <row r="294" spans="1:19" ht="15.75" customHeight="1" x14ac:dyDescent="0.35">
      <c r="A294" s="25">
        <f t="shared" si="5"/>
        <v>34</v>
      </c>
      <c r="B294" s="26">
        <f>VLOOKUP(A294,Banen!A$2:B$50,2,0)</f>
        <v>0</v>
      </c>
      <c r="C294" s="41">
        <v>5</v>
      </c>
      <c r="D294" s="42">
        <v>3</v>
      </c>
      <c r="E294" s="42">
        <v>-1</v>
      </c>
      <c r="F294" s="43">
        <v>5</v>
      </c>
      <c r="G294" s="43">
        <v>3</v>
      </c>
      <c r="H294" s="43">
        <v>-1</v>
      </c>
      <c r="I294" s="44">
        <v>5</v>
      </c>
      <c r="J294" s="44">
        <v>3</v>
      </c>
      <c r="K294" s="44">
        <v>-1</v>
      </c>
      <c r="L294" s="45">
        <v>5</v>
      </c>
      <c r="M294" s="45">
        <v>3</v>
      </c>
      <c r="N294" s="45">
        <v>-1</v>
      </c>
      <c r="O294" s="46">
        <v>5</v>
      </c>
      <c r="P294" s="46">
        <v>3</v>
      </c>
      <c r="Q294" s="46">
        <v>-1</v>
      </c>
    </row>
    <row r="295" spans="1:19" ht="15.75" customHeight="1" x14ac:dyDescent="0.35">
      <c r="A295" s="25">
        <f t="shared" si="5"/>
        <v>35</v>
      </c>
      <c r="B295" s="26">
        <f>VLOOKUP(A295,Banen!A$2:B$50,2,0)</f>
        <v>0</v>
      </c>
      <c r="C295" s="41">
        <v>5</v>
      </c>
      <c r="D295" s="42">
        <v>3</v>
      </c>
      <c r="E295" s="42">
        <v>-1</v>
      </c>
      <c r="F295" s="43">
        <v>5</v>
      </c>
      <c r="G295" s="43">
        <v>3</v>
      </c>
      <c r="H295" s="43">
        <v>-1</v>
      </c>
      <c r="I295" s="44">
        <v>5</v>
      </c>
      <c r="J295" s="44">
        <v>3</v>
      </c>
      <c r="K295" s="44">
        <v>-1</v>
      </c>
      <c r="L295" s="45">
        <v>5</v>
      </c>
      <c r="M295" s="45">
        <v>3</v>
      </c>
      <c r="N295" s="45">
        <v>-1</v>
      </c>
      <c r="O295" s="46">
        <v>5</v>
      </c>
      <c r="P295" s="46">
        <v>3</v>
      </c>
      <c r="Q295" s="46">
        <v>-1</v>
      </c>
    </row>
    <row r="296" spans="1:19" ht="15.75" customHeight="1" x14ac:dyDescent="0.35">
      <c r="A296" s="25">
        <f t="shared" si="5"/>
        <v>36</v>
      </c>
      <c r="B296" s="26">
        <f>VLOOKUP(A296,Banen!A$2:B$50,2,0)</f>
        <v>0</v>
      </c>
      <c r="C296" s="41">
        <v>5</v>
      </c>
      <c r="D296" s="42">
        <v>3</v>
      </c>
      <c r="E296" s="42">
        <v>-1</v>
      </c>
      <c r="F296" s="43">
        <v>5</v>
      </c>
      <c r="G296" s="43">
        <v>3</v>
      </c>
      <c r="H296" s="43">
        <v>-1</v>
      </c>
      <c r="I296" s="44">
        <v>5</v>
      </c>
      <c r="J296" s="44">
        <v>3</v>
      </c>
      <c r="K296" s="44">
        <v>-1</v>
      </c>
      <c r="L296" s="45">
        <v>5</v>
      </c>
      <c r="M296" s="45">
        <v>3</v>
      </c>
      <c r="N296" s="45">
        <v>-1</v>
      </c>
      <c r="O296" s="46">
        <v>5</v>
      </c>
      <c r="P296" s="46">
        <v>3</v>
      </c>
      <c r="Q296" s="46">
        <v>-1</v>
      </c>
    </row>
    <row r="297" spans="1:19" ht="15.75" customHeight="1" x14ac:dyDescent="0.35">
      <c r="A297" s="25">
        <f t="shared" si="5"/>
        <v>37</v>
      </c>
      <c r="B297" s="26">
        <f>VLOOKUP(A297,Banen!A$2:B$50,2,0)</f>
        <v>0</v>
      </c>
      <c r="C297" s="41">
        <v>5</v>
      </c>
      <c r="D297" s="42">
        <v>3</v>
      </c>
      <c r="E297" s="42">
        <v>-1</v>
      </c>
      <c r="F297" s="43">
        <v>5</v>
      </c>
      <c r="G297" s="43">
        <v>3</v>
      </c>
      <c r="H297" s="43">
        <v>-1</v>
      </c>
      <c r="I297" s="44">
        <v>5</v>
      </c>
      <c r="J297" s="44">
        <v>3</v>
      </c>
      <c r="K297" s="44">
        <v>-1</v>
      </c>
      <c r="L297" s="45">
        <v>5</v>
      </c>
      <c r="M297" s="45">
        <v>3</v>
      </c>
      <c r="N297" s="45">
        <v>-1</v>
      </c>
      <c r="O297" s="46">
        <v>5</v>
      </c>
      <c r="P297" s="46">
        <v>3</v>
      </c>
      <c r="Q297" s="46">
        <v>-1</v>
      </c>
    </row>
    <row r="298" spans="1:19" ht="15.75" customHeight="1" x14ac:dyDescent="0.35">
      <c r="A298" s="25">
        <f t="shared" si="5"/>
        <v>38</v>
      </c>
      <c r="B298" s="26">
        <f>VLOOKUP(A298,Banen!A$2:B$50,2,0)</f>
        <v>0</v>
      </c>
      <c r="C298" s="41">
        <v>5</v>
      </c>
      <c r="D298" s="42">
        <v>3</v>
      </c>
      <c r="E298" s="42">
        <v>-1</v>
      </c>
      <c r="F298" s="43">
        <v>5</v>
      </c>
      <c r="G298" s="43">
        <v>3</v>
      </c>
      <c r="H298" s="43">
        <v>-1</v>
      </c>
      <c r="I298" s="44">
        <v>5</v>
      </c>
      <c r="J298" s="44">
        <v>3</v>
      </c>
      <c r="K298" s="44">
        <v>-1</v>
      </c>
      <c r="L298" s="45">
        <v>5</v>
      </c>
      <c r="M298" s="45">
        <v>3</v>
      </c>
      <c r="N298" s="45">
        <v>-1</v>
      </c>
      <c r="O298" s="46">
        <v>5</v>
      </c>
      <c r="P298" s="46">
        <v>3</v>
      </c>
      <c r="Q298" s="46">
        <v>-1</v>
      </c>
    </row>
    <row r="299" spans="1:19" ht="15.75" customHeight="1" x14ac:dyDescent="0.35">
      <c r="A299" s="25">
        <f t="shared" si="5"/>
        <v>39</v>
      </c>
      <c r="B299" s="26">
        <f>VLOOKUP(A299,Banen!A$2:B$50,2,0)</f>
        <v>0</v>
      </c>
      <c r="C299" s="65">
        <v>5</v>
      </c>
      <c r="D299" s="66">
        <v>3</v>
      </c>
      <c r="E299" s="66">
        <v>-1</v>
      </c>
      <c r="F299" s="67">
        <v>5</v>
      </c>
      <c r="G299" s="67">
        <v>3</v>
      </c>
      <c r="H299" s="67">
        <v>-1</v>
      </c>
      <c r="I299" s="68">
        <v>5</v>
      </c>
      <c r="J299" s="68">
        <v>3</v>
      </c>
      <c r="K299" s="68">
        <v>-1</v>
      </c>
      <c r="L299" s="69">
        <v>5</v>
      </c>
      <c r="M299" s="69">
        <v>3</v>
      </c>
      <c r="N299" s="69">
        <v>-1</v>
      </c>
      <c r="O299" s="70">
        <v>5</v>
      </c>
      <c r="P299" s="70">
        <v>3</v>
      </c>
      <c r="Q299" s="70">
        <v>-1</v>
      </c>
    </row>
    <row r="300" spans="1:19" ht="15.75" customHeight="1" x14ac:dyDescent="0.35">
      <c r="A300" s="25">
        <f>A299+1</f>
        <v>40</v>
      </c>
      <c r="B300" s="26">
        <f>VLOOKUP(A300,Banen!A$2:B$50,2,0)</f>
        <v>0</v>
      </c>
      <c r="C300" s="59">
        <v>5</v>
      </c>
      <c r="D300" s="59">
        <v>3</v>
      </c>
      <c r="E300" s="59">
        <v>-1</v>
      </c>
      <c r="F300" s="60">
        <v>5</v>
      </c>
      <c r="G300" s="60">
        <v>3</v>
      </c>
      <c r="H300" s="60">
        <v>-1</v>
      </c>
      <c r="I300" s="61">
        <v>5</v>
      </c>
      <c r="J300" s="61">
        <v>3</v>
      </c>
      <c r="K300" s="61">
        <v>-1</v>
      </c>
      <c r="L300" s="62">
        <v>5</v>
      </c>
      <c r="M300" s="62">
        <v>3</v>
      </c>
      <c r="N300" s="62">
        <v>-1</v>
      </c>
      <c r="O300" s="63">
        <v>5</v>
      </c>
      <c r="P300" s="63">
        <v>3</v>
      </c>
      <c r="Q300" s="63">
        <v>-1</v>
      </c>
    </row>
    <row r="302" spans="1:19" ht="15.75" customHeight="1" x14ac:dyDescent="0.35">
      <c r="B302" s="28" t="s">
        <v>63</v>
      </c>
      <c r="C302" s="83"/>
      <c r="D302" s="29"/>
      <c r="E302" s="30"/>
      <c r="F302" s="102"/>
      <c r="G302" s="103"/>
      <c r="H302" s="104"/>
      <c r="I302" s="102"/>
      <c r="J302" s="103"/>
      <c r="K302" s="104"/>
      <c r="L302" s="102"/>
      <c r="M302" s="103"/>
      <c r="N302" s="104"/>
      <c r="O302" s="102"/>
      <c r="P302" s="103"/>
      <c r="Q302" s="104"/>
      <c r="R302" s="105" t="str">
        <f>Startliste!A4</f>
        <v>JLT 22796394</v>
      </c>
      <c r="S302" s="105"/>
    </row>
    <row r="303" spans="1:19" ht="15.75" customHeight="1" x14ac:dyDescent="0.35">
      <c r="B303" s="28" t="s">
        <v>64</v>
      </c>
      <c r="C303" s="83"/>
      <c r="D303" s="29"/>
      <c r="E303" s="30"/>
      <c r="F303" s="102"/>
      <c r="G303" s="103"/>
      <c r="H303" s="104"/>
      <c r="I303" s="102"/>
      <c r="J303" s="103"/>
      <c r="K303" s="104"/>
      <c r="L303" s="102"/>
      <c r="M303" s="103"/>
      <c r="N303" s="104"/>
      <c r="O303" s="102"/>
      <c r="P303" s="103"/>
      <c r="Q303" s="104"/>
      <c r="R303" s="105"/>
      <c r="S303" s="105"/>
    </row>
    <row r="304" spans="1:19" ht="15.75" customHeight="1" x14ac:dyDescent="0.35">
      <c r="B304" s="28" t="s">
        <v>65</v>
      </c>
      <c r="C304" s="83"/>
      <c r="D304" s="31"/>
      <c r="E304" s="30"/>
      <c r="F304" s="102"/>
      <c r="G304" s="103"/>
      <c r="H304" s="104"/>
      <c r="I304" s="102"/>
      <c r="J304" s="103"/>
      <c r="K304" s="104"/>
      <c r="L304" s="102"/>
      <c r="M304" s="103"/>
      <c r="N304" s="104"/>
      <c r="O304" s="102"/>
      <c r="P304" s="103"/>
      <c r="Q304" s="104"/>
      <c r="R304" s="105"/>
      <c r="S304" s="105"/>
    </row>
    <row r="305" spans="1:20" ht="15.75" customHeight="1" x14ac:dyDescent="0.35">
      <c r="B305" s="2"/>
      <c r="C305" s="2"/>
      <c r="D305" s="2"/>
      <c r="E305" s="2"/>
      <c r="F305" s="2"/>
      <c r="G305" s="2"/>
      <c r="H305" s="2"/>
      <c r="I305" s="2"/>
      <c r="J305" s="2"/>
      <c r="K305" s="2"/>
      <c r="L305" s="2"/>
      <c r="M305" s="2"/>
      <c r="N305" s="2"/>
      <c r="O305" s="2"/>
      <c r="P305" s="2"/>
      <c r="Q305" s="2"/>
      <c r="R305" s="105"/>
      <c r="S305" s="105"/>
    </row>
    <row r="306" spans="1:20" ht="15.75" customHeight="1" x14ac:dyDescent="0.35">
      <c r="B306" s="28" t="s">
        <v>66</v>
      </c>
      <c r="C306" s="102"/>
      <c r="D306" s="103"/>
      <c r="E306" s="104"/>
      <c r="F306" s="102"/>
      <c r="G306" s="103"/>
      <c r="H306" s="104"/>
      <c r="I306" s="102"/>
      <c r="J306" s="103"/>
      <c r="K306" s="104"/>
      <c r="L306" s="102"/>
      <c r="M306" s="103"/>
      <c r="N306" s="104"/>
      <c r="O306" s="102"/>
      <c r="P306" s="103"/>
      <c r="Q306" s="104"/>
      <c r="R306" s="105"/>
      <c r="S306" s="105"/>
    </row>
    <row r="307" spans="1:20" ht="15.75" customHeight="1" x14ac:dyDescent="0.35">
      <c r="B307" s="3" t="s">
        <v>60</v>
      </c>
    </row>
    <row r="308" spans="1:20" ht="15.75" customHeight="1" x14ac:dyDescent="0.35">
      <c r="B308" s="3">
        <f>B257+1</f>
        <v>7</v>
      </c>
    </row>
    <row r="309" spans="1:20" ht="15.75" customHeight="1" x14ac:dyDescent="0.35">
      <c r="A309" s="22"/>
      <c r="B309" s="23"/>
      <c r="C309" s="99">
        <f>Startliste!C33</f>
        <v>31</v>
      </c>
      <c r="D309" s="99"/>
      <c r="E309" s="99"/>
      <c r="F309" s="99">
        <f>Startliste!C34</f>
        <v>32</v>
      </c>
      <c r="G309" s="99"/>
      <c r="H309" s="99"/>
      <c r="I309" s="99">
        <f>Startliste!C35</f>
        <v>33</v>
      </c>
      <c r="J309" s="99"/>
      <c r="K309" s="99"/>
      <c r="L309" s="99">
        <f>Startliste!C36</f>
        <v>34</v>
      </c>
      <c r="M309" s="99"/>
      <c r="N309" s="99"/>
      <c r="O309" s="99">
        <f>Startliste!C37</f>
        <v>35</v>
      </c>
      <c r="P309" s="99"/>
      <c r="Q309" s="99"/>
    </row>
    <row r="310" spans="1:20" ht="15.75" customHeight="1" x14ac:dyDescent="0.35">
      <c r="A310" s="22"/>
      <c r="B310" s="23"/>
      <c r="C310" s="107" t="str">
        <f>Startliste!D33</f>
        <v>Lars Kristensen</v>
      </c>
      <c r="D310" s="107"/>
      <c r="E310" s="107"/>
      <c r="F310" s="107" t="str">
        <f>Startliste!D34</f>
        <v>Heine Larsen</v>
      </c>
      <c r="G310" s="107"/>
      <c r="H310" s="107"/>
      <c r="I310" s="107" t="str">
        <f>Startliste!D35</f>
        <v>Rasmus Bjarke Thomsen</v>
      </c>
      <c r="J310" s="107"/>
      <c r="K310" s="107"/>
      <c r="L310" s="107" t="str">
        <f>Startliste!D36</f>
        <v>Bent Frede Clausen</v>
      </c>
      <c r="M310" s="107"/>
      <c r="N310" s="107"/>
      <c r="O310" s="107" t="str">
        <f>Startliste!D37</f>
        <v>Lissi Capion</v>
      </c>
      <c r="P310" s="107"/>
      <c r="Q310" s="107"/>
    </row>
    <row r="311" spans="1:20" ht="15.75" customHeight="1" x14ac:dyDescent="0.35">
      <c r="A311" s="85" t="s">
        <v>61</v>
      </c>
      <c r="B311" s="24" t="s">
        <v>62</v>
      </c>
      <c r="C311" s="107"/>
      <c r="D311" s="107"/>
      <c r="E311" s="107"/>
      <c r="F311" s="107"/>
      <c r="G311" s="107"/>
      <c r="H311" s="107"/>
      <c r="I311" s="107"/>
      <c r="J311" s="107"/>
      <c r="K311" s="107"/>
      <c r="L311" s="107"/>
      <c r="M311" s="107"/>
      <c r="N311" s="107"/>
      <c r="O311" s="107"/>
      <c r="P311" s="107"/>
      <c r="Q311" s="107"/>
      <c r="R311" s="5"/>
      <c r="S311" s="2"/>
      <c r="T311" s="2"/>
    </row>
    <row r="312" spans="1:20" ht="15.75" customHeight="1" x14ac:dyDescent="0.35">
      <c r="A312" s="25">
        <v>1</v>
      </c>
      <c r="B312" s="26" t="str">
        <f>VLOOKUP(A312,Banen!A$2:B$50,2,0)</f>
        <v>Muflon</v>
      </c>
      <c r="C312" s="59">
        <v>5</v>
      </c>
      <c r="D312" s="59">
        <v>3</v>
      </c>
      <c r="E312" s="59">
        <v>-1</v>
      </c>
      <c r="F312" s="60">
        <v>5</v>
      </c>
      <c r="G312" s="60">
        <v>3</v>
      </c>
      <c r="H312" s="60">
        <v>-1</v>
      </c>
      <c r="I312" s="61">
        <v>5</v>
      </c>
      <c r="J312" s="61">
        <v>3</v>
      </c>
      <c r="K312" s="61">
        <v>-1</v>
      </c>
      <c r="L312" s="62">
        <v>5</v>
      </c>
      <c r="M312" s="62">
        <v>3</v>
      </c>
      <c r="N312" s="62">
        <v>-1</v>
      </c>
      <c r="O312" s="63">
        <v>5</v>
      </c>
      <c r="P312" s="63">
        <v>3</v>
      </c>
      <c r="Q312" s="63">
        <v>-1</v>
      </c>
    </row>
    <row r="313" spans="1:20" ht="15.75" customHeight="1" x14ac:dyDescent="0.35">
      <c r="A313" s="25">
        <f>A312+1</f>
        <v>2</v>
      </c>
      <c r="B313" s="26" t="str">
        <f>VLOOKUP(A313,Banen!A$2:B$50,2,0)</f>
        <v>Kok</v>
      </c>
      <c r="C313" s="53">
        <v>5</v>
      </c>
      <c r="D313" s="54">
        <v>3</v>
      </c>
      <c r="E313" s="54">
        <v>-1</v>
      </c>
      <c r="F313" s="55">
        <v>5</v>
      </c>
      <c r="G313" s="55">
        <v>3</v>
      </c>
      <c r="H313" s="55">
        <v>-1</v>
      </c>
      <c r="I313" s="56">
        <v>5</v>
      </c>
      <c r="J313" s="56">
        <v>3</v>
      </c>
      <c r="K313" s="56">
        <v>-1</v>
      </c>
      <c r="L313" s="57">
        <v>5</v>
      </c>
      <c r="M313" s="57">
        <v>3</v>
      </c>
      <c r="N313" s="57">
        <v>-1</v>
      </c>
      <c r="O313" s="58">
        <v>5</v>
      </c>
      <c r="P313" s="58">
        <v>3</v>
      </c>
      <c r="Q313" s="58">
        <v>-1</v>
      </c>
    </row>
    <row r="314" spans="1:20" ht="15.75" customHeight="1" x14ac:dyDescent="0.35">
      <c r="A314" s="25">
        <f t="shared" ref="A314:A332" si="6">A313+1</f>
        <v>3</v>
      </c>
      <c r="B314" s="26" t="str">
        <f>VLOOKUP(A314,Banen!A$2:B$50,2,0)</f>
        <v>Jærv</v>
      </c>
      <c r="C314" s="41">
        <v>5</v>
      </c>
      <c r="D314" s="42">
        <v>3</v>
      </c>
      <c r="E314" s="42">
        <v>-1</v>
      </c>
      <c r="F314" s="43">
        <v>5</v>
      </c>
      <c r="G314" s="43">
        <v>3</v>
      </c>
      <c r="H314" s="43">
        <v>-1</v>
      </c>
      <c r="I314" s="44">
        <v>5</v>
      </c>
      <c r="J314" s="44">
        <v>3</v>
      </c>
      <c r="K314" s="44">
        <v>-1</v>
      </c>
      <c r="L314" s="45">
        <v>5</v>
      </c>
      <c r="M314" s="45">
        <v>3</v>
      </c>
      <c r="N314" s="45">
        <v>-1</v>
      </c>
      <c r="O314" s="46">
        <v>5</v>
      </c>
      <c r="P314" s="46">
        <v>3</v>
      </c>
      <c r="Q314" s="46">
        <v>-1</v>
      </c>
    </row>
    <row r="315" spans="1:20" s="4" customFormat="1" ht="15.75" customHeight="1" x14ac:dyDescent="0.35">
      <c r="A315" s="25">
        <f t="shared" si="6"/>
        <v>4</v>
      </c>
      <c r="B315" s="26" t="str">
        <f>VLOOKUP(A315,Banen!A$2:B$50,2,0)</f>
        <v>Mårhund</v>
      </c>
      <c r="C315" s="41">
        <v>5</v>
      </c>
      <c r="D315" s="42">
        <v>3</v>
      </c>
      <c r="E315" s="42">
        <v>-1</v>
      </c>
      <c r="F315" s="43">
        <v>5</v>
      </c>
      <c r="G315" s="43">
        <v>3</v>
      </c>
      <c r="H315" s="43">
        <v>-1</v>
      </c>
      <c r="I315" s="44">
        <v>5</v>
      </c>
      <c r="J315" s="44">
        <v>3</v>
      </c>
      <c r="K315" s="44">
        <v>-1</v>
      </c>
      <c r="L315" s="45">
        <v>5</v>
      </c>
      <c r="M315" s="45">
        <v>3</v>
      </c>
      <c r="N315" s="45">
        <v>-1</v>
      </c>
      <c r="O315" s="46">
        <v>5</v>
      </c>
      <c r="P315" s="46">
        <v>3</v>
      </c>
      <c r="Q315" s="46">
        <v>-1</v>
      </c>
      <c r="S315"/>
      <c r="T315"/>
    </row>
    <row r="316" spans="1:20" s="4" customFormat="1" ht="15.75" customHeight="1" x14ac:dyDescent="0.35">
      <c r="A316" s="25">
        <f t="shared" si="6"/>
        <v>5</v>
      </c>
      <c r="B316" s="26" t="str">
        <f>VLOOKUP(A316,Banen!A$2:B$50,2,0)</f>
        <v>Bæver</v>
      </c>
      <c r="C316" s="41">
        <v>5</v>
      </c>
      <c r="D316" s="42">
        <v>3</v>
      </c>
      <c r="E316" s="42">
        <v>-1</v>
      </c>
      <c r="F316" s="43">
        <v>5</v>
      </c>
      <c r="G316" s="43">
        <v>3</v>
      </c>
      <c r="H316" s="43">
        <v>-1</v>
      </c>
      <c r="I316" s="44">
        <v>5</v>
      </c>
      <c r="J316" s="44">
        <v>3</v>
      </c>
      <c r="K316" s="44">
        <v>-1</v>
      </c>
      <c r="L316" s="45">
        <v>5</v>
      </c>
      <c r="M316" s="45">
        <v>3</v>
      </c>
      <c r="N316" s="45">
        <v>-1</v>
      </c>
      <c r="O316" s="46">
        <v>5</v>
      </c>
      <c r="P316" s="46">
        <v>3</v>
      </c>
      <c r="Q316" s="46">
        <v>-1</v>
      </c>
      <c r="S316"/>
      <c r="T316"/>
    </row>
    <row r="317" spans="1:20" s="4" customFormat="1" ht="15.75" customHeight="1" x14ac:dyDescent="0.35">
      <c r="A317" s="25">
        <f t="shared" si="6"/>
        <v>6</v>
      </c>
      <c r="B317" s="26" t="str">
        <f>VLOOKUP(A317,Banen!A$2:B$50,2,0)</f>
        <v>Buk</v>
      </c>
      <c r="C317" s="41">
        <v>5</v>
      </c>
      <c r="D317" s="42">
        <v>3</v>
      </c>
      <c r="E317" s="42">
        <v>-1</v>
      </c>
      <c r="F317" s="43">
        <v>5</v>
      </c>
      <c r="G317" s="43">
        <v>3</v>
      </c>
      <c r="H317" s="43">
        <v>-1</v>
      </c>
      <c r="I317" s="44">
        <v>5</v>
      </c>
      <c r="J317" s="44">
        <v>3</v>
      </c>
      <c r="K317" s="44">
        <v>-1</v>
      </c>
      <c r="L317" s="45">
        <v>5</v>
      </c>
      <c r="M317" s="45">
        <v>3</v>
      </c>
      <c r="N317" s="45">
        <v>-1</v>
      </c>
      <c r="O317" s="46">
        <v>5</v>
      </c>
      <c r="P317" s="46">
        <v>3</v>
      </c>
      <c r="Q317" s="46">
        <v>-1</v>
      </c>
      <c r="S317"/>
      <c r="T317"/>
    </row>
    <row r="318" spans="1:20" s="4" customFormat="1" ht="15.75" customHeight="1" x14ac:dyDescent="0.35">
      <c r="A318" s="25">
        <f t="shared" si="6"/>
        <v>7</v>
      </c>
      <c r="B318" s="26" t="str">
        <f>VLOOKUP(A318,Banen!A$2:B$50,2,0)</f>
        <v>Gimse</v>
      </c>
      <c r="C318" s="41">
        <v>5</v>
      </c>
      <c r="D318" s="42">
        <v>3</v>
      </c>
      <c r="E318" s="42">
        <v>-1</v>
      </c>
      <c r="F318" s="43">
        <v>5</v>
      </c>
      <c r="G318" s="43">
        <v>3</v>
      </c>
      <c r="H318" s="43">
        <v>-1</v>
      </c>
      <c r="I318" s="44">
        <v>5</v>
      </c>
      <c r="J318" s="44">
        <v>3</v>
      </c>
      <c r="K318" s="44">
        <v>-1</v>
      </c>
      <c r="L318" s="45">
        <v>5</v>
      </c>
      <c r="M318" s="45">
        <v>3</v>
      </c>
      <c r="N318" s="45">
        <v>-1</v>
      </c>
      <c r="O318" s="46">
        <v>5</v>
      </c>
      <c r="P318" s="46">
        <v>3</v>
      </c>
      <c r="Q318" s="46">
        <v>-1</v>
      </c>
      <c r="S318"/>
      <c r="T318"/>
    </row>
    <row r="319" spans="1:20" s="4" customFormat="1" ht="15.75" customHeight="1" x14ac:dyDescent="0.35">
      <c r="A319" s="25">
        <f t="shared" si="6"/>
        <v>8</v>
      </c>
      <c r="B319" s="26" t="str">
        <f>VLOOKUP(A319,Banen!A$2:B$50,2,0)</f>
        <v>Ræv</v>
      </c>
      <c r="C319" s="41">
        <v>5</v>
      </c>
      <c r="D319" s="42">
        <v>3</v>
      </c>
      <c r="E319" s="42">
        <v>-1</v>
      </c>
      <c r="F319" s="43">
        <v>5</v>
      </c>
      <c r="G319" s="43">
        <v>3</v>
      </c>
      <c r="H319" s="43">
        <v>-1</v>
      </c>
      <c r="I319" s="44">
        <v>5</v>
      </c>
      <c r="J319" s="44">
        <v>3</v>
      </c>
      <c r="K319" s="44">
        <v>-1</v>
      </c>
      <c r="L319" s="45">
        <v>5</v>
      </c>
      <c r="M319" s="45">
        <v>3</v>
      </c>
      <c r="N319" s="45">
        <v>-1</v>
      </c>
      <c r="O319" s="46">
        <v>5</v>
      </c>
      <c r="P319" s="46">
        <v>3</v>
      </c>
      <c r="Q319" s="46">
        <v>-1</v>
      </c>
      <c r="S319"/>
      <c r="T319"/>
    </row>
    <row r="320" spans="1:20" s="4" customFormat="1" ht="15.75" customHeight="1" x14ac:dyDescent="0.35">
      <c r="A320" s="25">
        <f t="shared" si="6"/>
        <v>9</v>
      </c>
      <c r="B320" s="26" t="str">
        <f>VLOOKUP(A320,Banen!A$2:B$50,2,0)</f>
        <v>Tjur</v>
      </c>
      <c r="C320" s="41">
        <v>5</v>
      </c>
      <c r="D320" s="42">
        <v>3</v>
      </c>
      <c r="E320" s="42">
        <v>-1</v>
      </c>
      <c r="F320" s="43">
        <v>5</v>
      </c>
      <c r="G320" s="43">
        <v>3</v>
      </c>
      <c r="H320" s="43">
        <v>-1</v>
      </c>
      <c r="I320" s="44">
        <v>5</v>
      </c>
      <c r="J320" s="44">
        <v>3</v>
      </c>
      <c r="K320" s="44">
        <v>-1</v>
      </c>
      <c r="L320" s="45">
        <v>5</v>
      </c>
      <c r="M320" s="45">
        <v>3</v>
      </c>
      <c r="N320" s="45">
        <v>-1</v>
      </c>
      <c r="O320" s="46">
        <v>5</v>
      </c>
      <c r="P320" s="46">
        <v>3</v>
      </c>
      <c r="Q320" s="46">
        <v>-1</v>
      </c>
      <c r="S320"/>
      <c r="T320"/>
    </row>
    <row r="321" spans="1:20" s="4" customFormat="1" ht="15.75" customHeight="1" x14ac:dyDescent="0.35">
      <c r="A321" s="25">
        <f t="shared" si="6"/>
        <v>10</v>
      </c>
      <c r="B321" s="26" t="str">
        <f>VLOOKUP(A321,Banen!A$2:B$50,2,0)</f>
        <v>Vaskebjørn</v>
      </c>
      <c r="C321" s="41">
        <v>5</v>
      </c>
      <c r="D321" s="42">
        <v>3</v>
      </c>
      <c r="E321" s="42">
        <v>-1</v>
      </c>
      <c r="F321" s="43">
        <v>5</v>
      </c>
      <c r="G321" s="43">
        <v>3</v>
      </c>
      <c r="H321" s="43">
        <v>-1</v>
      </c>
      <c r="I321" s="44">
        <v>5</v>
      </c>
      <c r="J321" s="44">
        <v>3</v>
      </c>
      <c r="K321" s="44">
        <v>-1</v>
      </c>
      <c r="L321" s="45">
        <v>5</v>
      </c>
      <c r="M321" s="45">
        <v>3</v>
      </c>
      <c r="N321" s="45">
        <v>-1</v>
      </c>
      <c r="O321" s="46">
        <v>5</v>
      </c>
      <c r="P321" s="46">
        <v>3</v>
      </c>
      <c r="Q321" s="46">
        <v>-1</v>
      </c>
      <c r="S321"/>
      <c r="T321"/>
    </row>
    <row r="322" spans="1:20" s="4" customFormat="1" ht="15.75" customHeight="1" x14ac:dyDescent="0.35">
      <c r="A322" s="25">
        <f t="shared" si="6"/>
        <v>11</v>
      </c>
      <c r="B322" s="26" t="str">
        <f>VLOOKUP(A322,Banen!A$2:B$50,2,0)</f>
        <v>Kronhjort</v>
      </c>
      <c r="C322" s="41">
        <v>5</v>
      </c>
      <c r="D322" s="42">
        <v>3</v>
      </c>
      <c r="E322" s="42">
        <v>-1</v>
      </c>
      <c r="F322" s="43">
        <v>5</v>
      </c>
      <c r="G322" s="43">
        <v>3</v>
      </c>
      <c r="H322" s="43">
        <v>-1</v>
      </c>
      <c r="I322" s="44">
        <v>5</v>
      </c>
      <c r="J322" s="44">
        <v>3</v>
      </c>
      <c r="K322" s="44">
        <v>-1</v>
      </c>
      <c r="L322" s="45">
        <v>5</v>
      </c>
      <c r="M322" s="45">
        <v>3</v>
      </c>
      <c r="N322" s="45">
        <v>-1</v>
      </c>
      <c r="O322" s="46">
        <v>5</v>
      </c>
      <c r="P322" s="46">
        <v>3</v>
      </c>
      <c r="Q322" s="46">
        <v>-1</v>
      </c>
      <c r="S322"/>
      <c r="T322"/>
    </row>
    <row r="323" spans="1:20" s="4" customFormat="1" ht="15.75" customHeight="1" x14ac:dyDescent="0.35">
      <c r="A323" s="25">
        <f t="shared" si="6"/>
        <v>12</v>
      </c>
      <c r="B323" s="26" t="str">
        <f>VLOOKUP(A323,Banen!A$2:B$50,2,0)</f>
        <v>Dåhjort</v>
      </c>
      <c r="C323" s="41">
        <v>5</v>
      </c>
      <c r="D323" s="42">
        <v>3</v>
      </c>
      <c r="E323" s="42">
        <v>-1</v>
      </c>
      <c r="F323" s="43">
        <v>5</v>
      </c>
      <c r="G323" s="43">
        <v>3</v>
      </c>
      <c r="H323" s="43">
        <v>-1</v>
      </c>
      <c r="I323" s="44">
        <v>5</v>
      </c>
      <c r="J323" s="44">
        <v>3</v>
      </c>
      <c r="K323" s="44">
        <v>-1</v>
      </c>
      <c r="L323" s="45">
        <v>5</v>
      </c>
      <c r="M323" s="45">
        <v>3</v>
      </c>
      <c r="N323" s="45">
        <v>-1</v>
      </c>
      <c r="O323" s="46">
        <v>5</v>
      </c>
      <c r="P323" s="46">
        <v>3</v>
      </c>
      <c r="Q323" s="46">
        <v>-1</v>
      </c>
      <c r="S323"/>
      <c r="T323"/>
    </row>
    <row r="324" spans="1:20" s="4" customFormat="1" ht="15.75" customHeight="1" x14ac:dyDescent="0.35">
      <c r="A324" s="25">
        <f t="shared" si="6"/>
        <v>13</v>
      </c>
      <c r="B324" s="26" t="str">
        <f>VLOOKUP(A324,Banen!A$2:B$50,2,0)</f>
        <v>Stenbuk Brun</v>
      </c>
      <c r="C324" s="41">
        <v>5</v>
      </c>
      <c r="D324" s="42">
        <v>3</v>
      </c>
      <c r="E324" s="42">
        <v>-1</v>
      </c>
      <c r="F324" s="43">
        <v>5</v>
      </c>
      <c r="G324" s="43">
        <v>3</v>
      </c>
      <c r="H324" s="43">
        <v>-1</v>
      </c>
      <c r="I324" s="44">
        <v>5</v>
      </c>
      <c r="J324" s="44">
        <v>3</v>
      </c>
      <c r="K324" s="44">
        <v>-1</v>
      </c>
      <c r="L324" s="45">
        <v>5</v>
      </c>
      <c r="M324" s="45">
        <v>3</v>
      </c>
      <c r="N324" s="45">
        <v>-1</v>
      </c>
      <c r="O324" s="46">
        <v>5</v>
      </c>
      <c r="P324" s="46">
        <v>3</v>
      </c>
      <c r="Q324" s="46">
        <v>-1</v>
      </c>
      <c r="S324"/>
      <c r="T324"/>
    </row>
    <row r="325" spans="1:20" s="4" customFormat="1" ht="15.75" customHeight="1" x14ac:dyDescent="0.35">
      <c r="A325" s="25">
        <f t="shared" si="6"/>
        <v>14</v>
      </c>
      <c r="B325" s="26" t="str">
        <f>VLOOKUP(A325,Banen!A$2:B$50,2,0)</f>
        <v>And</v>
      </c>
      <c r="C325" s="41">
        <v>5</v>
      </c>
      <c r="D325" s="42">
        <v>3</v>
      </c>
      <c r="E325" s="42">
        <v>-1</v>
      </c>
      <c r="F325" s="43">
        <v>5</v>
      </c>
      <c r="G325" s="43">
        <v>3</v>
      </c>
      <c r="H325" s="43">
        <v>-1</v>
      </c>
      <c r="I325" s="44">
        <v>5</v>
      </c>
      <c r="J325" s="44">
        <v>3</v>
      </c>
      <c r="K325" s="44">
        <v>-1</v>
      </c>
      <c r="L325" s="45">
        <v>5</v>
      </c>
      <c r="M325" s="45">
        <v>3</v>
      </c>
      <c r="N325" s="45">
        <v>-1</v>
      </c>
      <c r="O325" s="46">
        <v>5</v>
      </c>
      <c r="P325" s="46">
        <v>3</v>
      </c>
      <c r="Q325" s="46">
        <v>-1</v>
      </c>
      <c r="S325"/>
      <c r="T325"/>
    </row>
    <row r="326" spans="1:20" s="4" customFormat="1" ht="15.75" customHeight="1" x14ac:dyDescent="0.35">
      <c r="A326" s="25">
        <f t="shared" si="6"/>
        <v>15</v>
      </c>
      <c r="B326" s="26" t="str">
        <f>VLOOKUP(A326,Banen!A$2:B$50,2,0)</f>
        <v>Kalkun</v>
      </c>
      <c r="C326" s="41">
        <v>5</v>
      </c>
      <c r="D326" s="42">
        <v>3</v>
      </c>
      <c r="E326" s="42">
        <v>-1</v>
      </c>
      <c r="F326" s="43">
        <v>5</v>
      </c>
      <c r="G326" s="43">
        <v>3</v>
      </c>
      <c r="H326" s="43">
        <v>-1</v>
      </c>
      <c r="I326" s="44">
        <v>5</v>
      </c>
      <c r="J326" s="44">
        <v>3</v>
      </c>
      <c r="K326" s="44">
        <v>-1</v>
      </c>
      <c r="L326" s="45">
        <v>5</v>
      </c>
      <c r="M326" s="45">
        <v>3</v>
      </c>
      <c r="N326" s="45">
        <v>-1</v>
      </c>
      <c r="O326" s="46">
        <v>5</v>
      </c>
      <c r="P326" s="46">
        <v>3</v>
      </c>
      <c r="Q326" s="46">
        <v>-1</v>
      </c>
      <c r="S326"/>
      <c r="T326"/>
    </row>
    <row r="327" spans="1:20" s="4" customFormat="1" ht="15.75" customHeight="1" x14ac:dyDescent="0.35">
      <c r="A327" s="25">
        <f t="shared" si="6"/>
        <v>16</v>
      </c>
      <c r="B327" s="26" t="str">
        <f>VLOOKUP(A327,Banen!A$2:B$50,2,0)</f>
        <v>Orne</v>
      </c>
      <c r="C327" s="41">
        <v>5</v>
      </c>
      <c r="D327" s="42">
        <v>3</v>
      </c>
      <c r="E327" s="42">
        <v>-1</v>
      </c>
      <c r="F327" s="43">
        <v>5</v>
      </c>
      <c r="G327" s="43">
        <v>3</v>
      </c>
      <c r="H327" s="43">
        <v>-1</v>
      </c>
      <c r="I327" s="44">
        <v>5</v>
      </c>
      <c r="J327" s="44">
        <v>3</v>
      </c>
      <c r="K327" s="44">
        <v>-1</v>
      </c>
      <c r="L327" s="45">
        <v>5</v>
      </c>
      <c r="M327" s="45">
        <v>3</v>
      </c>
      <c r="N327" s="45">
        <v>-1</v>
      </c>
      <c r="O327" s="46">
        <v>5</v>
      </c>
      <c r="P327" s="46">
        <v>3</v>
      </c>
      <c r="Q327" s="46">
        <v>-1</v>
      </c>
      <c r="S327"/>
      <c r="T327"/>
    </row>
    <row r="328" spans="1:20" s="4" customFormat="1" ht="15.75" customHeight="1" x14ac:dyDescent="0.35">
      <c r="A328" s="25">
        <f t="shared" si="6"/>
        <v>17</v>
      </c>
      <c r="B328" s="26" t="str">
        <f>VLOOKUP(A328,Banen!A$2:B$50,2,0)</f>
        <v>Gås</v>
      </c>
      <c r="C328" s="41">
        <v>5</v>
      </c>
      <c r="D328" s="42">
        <v>3</v>
      </c>
      <c r="E328" s="42">
        <v>-1</v>
      </c>
      <c r="F328" s="43">
        <v>5</v>
      </c>
      <c r="G328" s="43">
        <v>3</v>
      </c>
      <c r="H328" s="43">
        <v>-1</v>
      </c>
      <c r="I328" s="44">
        <v>5</v>
      </c>
      <c r="J328" s="44">
        <v>3</v>
      </c>
      <c r="K328" s="44">
        <v>-1</v>
      </c>
      <c r="L328" s="45">
        <v>5</v>
      </c>
      <c r="M328" s="45">
        <v>3</v>
      </c>
      <c r="N328" s="45">
        <v>-1</v>
      </c>
      <c r="O328" s="46">
        <v>5</v>
      </c>
      <c r="P328" s="46">
        <v>3</v>
      </c>
      <c r="Q328" s="46">
        <v>-1</v>
      </c>
      <c r="S328"/>
      <c r="T328"/>
    </row>
    <row r="329" spans="1:20" s="4" customFormat="1" ht="15.75" customHeight="1" x14ac:dyDescent="0.35">
      <c r="A329" s="25">
        <f t="shared" si="6"/>
        <v>18</v>
      </c>
      <c r="B329" s="26" t="str">
        <f>VLOOKUP(A329,Banen!A$2:B$50,2,0)</f>
        <v>Stenbuk Hvid</v>
      </c>
      <c r="C329" s="41">
        <v>5</v>
      </c>
      <c r="D329" s="42">
        <v>3</v>
      </c>
      <c r="E329" s="42">
        <v>-1</v>
      </c>
      <c r="F329" s="43">
        <v>5</v>
      </c>
      <c r="G329" s="43">
        <v>3</v>
      </c>
      <c r="H329" s="43">
        <v>-1</v>
      </c>
      <c r="I329" s="44">
        <v>5</v>
      </c>
      <c r="J329" s="44">
        <v>3</v>
      </c>
      <c r="K329" s="44">
        <v>-1</v>
      </c>
      <c r="L329" s="45">
        <v>5</v>
      </c>
      <c r="M329" s="45">
        <v>3</v>
      </c>
      <c r="N329" s="45">
        <v>-1</v>
      </c>
      <c r="O329" s="46">
        <v>5</v>
      </c>
      <c r="P329" s="46">
        <v>3</v>
      </c>
      <c r="Q329" s="46">
        <v>-1</v>
      </c>
      <c r="S329"/>
      <c r="T329"/>
    </row>
    <row r="330" spans="1:20" s="4" customFormat="1" ht="15.75" customHeight="1" x14ac:dyDescent="0.35">
      <c r="A330" s="25">
        <f t="shared" si="6"/>
        <v>19</v>
      </c>
      <c r="B330" s="26" t="str">
        <f>VLOOKUP(A330,Banen!A$2:B$50,2,0)</f>
        <v>Muflon</v>
      </c>
      <c r="C330" s="41">
        <v>5</v>
      </c>
      <c r="D330" s="42">
        <v>3</v>
      </c>
      <c r="E330" s="42">
        <v>-1</v>
      </c>
      <c r="F330" s="43">
        <v>5</v>
      </c>
      <c r="G330" s="43">
        <v>3</v>
      </c>
      <c r="H330" s="43">
        <v>-1</v>
      </c>
      <c r="I330" s="44">
        <v>5</v>
      </c>
      <c r="J330" s="44">
        <v>3</v>
      </c>
      <c r="K330" s="44">
        <v>-1</v>
      </c>
      <c r="L330" s="45">
        <v>5</v>
      </c>
      <c r="M330" s="45">
        <v>3</v>
      </c>
      <c r="N330" s="45">
        <v>-1</v>
      </c>
      <c r="O330" s="46">
        <v>5</v>
      </c>
      <c r="P330" s="46">
        <v>3</v>
      </c>
      <c r="Q330" s="46">
        <v>-1</v>
      </c>
      <c r="S330"/>
      <c r="T330"/>
    </row>
    <row r="331" spans="1:20" ht="15.75" customHeight="1" x14ac:dyDescent="0.35">
      <c r="A331" s="25">
        <f t="shared" si="6"/>
        <v>20</v>
      </c>
      <c r="B331" s="26" t="str">
        <f>VLOOKUP(A331,Banen!A$2:B$50,2,0)</f>
        <v>Rensdyr</v>
      </c>
      <c r="C331" s="41">
        <v>5</v>
      </c>
      <c r="D331" s="42">
        <v>3</v>
      </c>
      <c r="E331" s="42">
        <v>-1</v>
      </c>
      <c r="F331" s="43">
        <v>5</v>
      </c>
      <c r="G331" s="43">
        <v>3</v>
      </c>
      <c r="H331" s="43">
        <v>-1</v>
      </c>
      <c r="I331" s="44">
        <v>5</v>
      </c>
      <c r="J331" s="44">
        <v>3</v>
      </c>
      <c r="K331" s="44">
        <v>-1</v>
      </c>
      <c r="L331" s="45">
        <v>5</v>
      </c>
      <c r="M331" s="45">
        <v>3</v>
      </c>
      <c r="N331" s="45">
        <v>-1</v>
      </c>
      <c r="O331" s="46">
        <v>5</v>
      </c>
      <c r="P331" s="46">
        <v>3</v>
      </c>
      <c r="Q331" s="46">
        <v>-1</v>
      </c>
    </row>
    <row r="332" spans="1:20" ht="15.75" customHeight="1" x14ac:dyDescent="0.35">
      <c r="A332" s="25">
        <f t="shared" si="6"/>
        <v>21</v>
      </c>
      <c r="B332" s="26" t="str">
        <f>VLOOKUP(A332,Banen!A$2:B$50,2,0)</f>
        <v>Kok</v>
      </c>
      <c r="C332" s="41">
        <v>5</v>
      </c>
      <c r="D332" s="42">
        <v>3</v>
      </c>
      <c r="E332" s="42">
        <v>-1</v>
      </c>
      <c r="F332" s="43">
        <v>5</v>
      </c>
      <c r="G332" s="43">
        <v>3</v>
      </c>
      <c r="H332" s="43">
        <v>-1</v>
      </c>
      <c r="I332" s="44">
        <v>5</v>
      </c>
      <c r="J332" s="44">
        <v>3</v>
      </c>
      <c r="K332" s="44">
        <v>-1</v>
      </c>
      <c r="L332" s="45">
        <v>5</v>
      </c>
      <c r="M332" s="45">
        <v>3</v>
      </c>
      <c r="N332" s="45">
        <v>-1</v>
      </c>
      <c r="O332" s="46">
        <v>5</v>
      </c>
      <c r="P332" s="46">
        <v>3</v>
      </c>
      <c r="Q332" s="46">
        <v>-1</v>
      </c>
    </row>
    <row r="333" spans="1:20" ht="15.75" customHeight="1" x14ac:dyDescent="0.35">
      <c r="A333" s="25">
        <f t="shared" ref="A333:A341" si="7">A332+1</f>
        <v>22</v>
      </c>
      <c r="B333" s="26" t="str">
        <f>VLOOKUP(A333,Banen!A$2:B$50,2,0)</f>
        <v>Bæver</v>
      </c>
      <c r="C333" s="41">
        <v>5</v>
      </c>
      <c r="D333" s="42">
        <v>3</v>
      </c>
      <c r="E333" s="42">
        <v>-1</v>
      </c>
      <c r="F333" s="43">
        <v>5</v>
      </c>
      <c r="G333" s="43">
        <v>3</v>
      </c>
      <c r="H333" s="43">
        <v>-1</v>
      </c>
      <c r="I333" s="44">
        <v>5</v>
      </c>
      <c r="J333" s="44">
        <v>3</v>
      </c>
      <c r="K333" s="44">
        <v>-1</v>
      </c>
      <c r="L333" s="45">
        <v>5</v>
      </c>
      <c r="M333" s="45">
        <v>3</v>
      </c>
      <c r="N333" s="45">
        <v>-1</v>
      </c>
      <c r="O333" s="46">
        <v>5</v>
      </c>
      <c r="P333" s="46">
        <v>3</v>
      </c>
      <c r="Q333" s="46">
        <v>-1</v>
      </c>
    </row>
    <row r="334" spans="1:20" ht="15.75" customHeight="1" x14ac:dyDescent="0.35">
      <c r="A334" s="25">
        <f t="shared" si="7"/>
        <v>23</v>
      </c>
      <c r="B334" s="26" t="str">
        <f>VLOOKUP(A334,Banen!A$2:B$50,2,0)</f>
        <v>Ulv</v>
      </c>
      <c r="C334" s="41">
        <v>5</v>
      </c>
      <c r="D334" s="42">
        <v>3</v>
      </c>
      <c r="E334" s="42">
        <v>-1</v>
      </c>
      <c r="F334" s="43">
        <v>5</v>
      </c>
      <c r="G334" s="43">
        <v>3</v>
      </c>
      <c r="H334" s="43">
        <v>-1</v>
      </c>
      <c r="I334" s="44">
        <v>5</v>
      </c>
      <c r="J334" s="44">
        <v>3</v>
      </c>
      <c r="K334" s="44">
        <v>-1</v>
      </c>
      <c r="L334" s="45">
        <v>5</v>
      </c>
      <c r="M334" s="45">
        <v>3</v>
      </c>
      <c r="N334" s="45">
        <v>-1</v>
      </c>
      <c r="O334" s="46">
        <v>5</v>
      </c>
      <c r="P334" s="46">
        <v>3</v>
      </c>
      <c r="Q334" s="46">
        <v>-1</v>
      </c>
    </row>
    <row r="335" spans="1:20" ht="15.75" customHeight="1" x14ac:dyDescent="0.35">
      <c r="A335" s="25">
        <f t="shared" si="7"/>
        <v>24</v>
      </c>
      <c r="B335" s="26" t="str">
        <f>VLOOKUP(A335,Banen!A$2:B$50,2,0)</f>
        <v>Grævling</v>
      </c>
      <c r="C335" s="41">
        <v>5</v>
      </c>
      <c r="D335" s="42">
        <v>3</v>
      </c>
      <c r="E335" s="42">
        <v>-1</v>
      </c>
      <c r="F335" s="43">
        <v>5</v>
      </c>
      <c r="G335" s="43">
        <v>3</v>
      </c>
      <c r="H335" s="43">
        <v>-1</v>
      </c>
      <c r="I335" s="44">
        <v>5</v>
      </c>
      <c r="J335" s="44">
        <v>3</v>
      </c>
      <c r="K335" s="44">
        <v>-1</v>
      </c>
      <c r="L335" s="45">
        <v>5</v>
      </c>
      <c r="M335" s="45">
        <v>3</v>
      </c>
      <c r="N335" s="45">
        <v>-1</v>
      </c>
      <c r="O335" s="46">
        <v>5</v>
      </c>
      <c r="P335" s="46">
        <v>3</v>
      </c>
      <c r="Q335" s="46">
        <v>-1</v>
      </c>
    </row>
    <row r="336" spans="1:20" ht="15.75" customHeight="1" x14ac:dyDescent="0.35">
      <c r="A336" s="25">
        <f t="shared" si="7"/>
        <v>25</v>
      </c>
      <c r="B336" s="26" t="str">
        <f>VLOOKUP(A336,Banen!A$2:B$50,2,0)</f>
        <v>Urfugl</v>
      </c>
      <c r="C336" s="41">
        <v>5</v>
      </c>
      <c r="D336" s="42">
        <v>3</v>
      </c>
      <c r="E336" s="42">
        <v>-1</v>
      </c>
      <c r="F336" s="43">
        <v>5</v>
      </c>
      <c r="G336" s="43">
        <v>3</v>
      </c>
      <c r="H336" s="43">
        <v>-1</v>
      </c>
      <c r="I336" s="44">
        <v>5</v>
      </c>
      <c r="J336" s="44">
        <v>3</v>
      </c>
      <c r="K336" s="44">
        <v>-1</v>
      </c>
      <c r="L336" s="45">
        <v>5</v>
      </c>
      <c r="M336" s="45">
        <v>3</v>
      </c>
      <c r="N336" s="45">
        <v>-1</v>
      </c>
      <c r="O336" s="46">
        <v>5</v>
      </c>
      <c r="P336" s="46">
        <v>3</v>
      </c>
      <c r="Q336" s="46">
        <v>-1</v>
      </c>
    </row>
    <row r="337" spans="1:17" ht="15.75" customHeight="1" x14ac:dyDescent="0.35">
      <c r="A337" s="25">
        <f t="shared" si="7"/>
        <v>26</v>
      </c>
      <c r="B337" s="26" t="str">
        <f>VLOOKUP(A337,Banen!A$2:B$50,2,0)</f>
        <v>Odder</v>
      </c>
      <c r="C337" s="41">
        <v>5</v>
      </c>
      <c r="D337" s="42">
        <v>3</v>
      </c>
      <c r="E337" s="42">
        <v>-1</v>
      </c>
      <c r="F337" s="43">
        <v>5</v>
      </c>
      <c r="G337" s="43">
        <v>3</v>
      </c>
      <c r="H337" s="43">
        <v>-1</v>
      </c>
      <c r="I337" s="44">
        <v>5</v>
      </c>
      <c r="J337" s="44">
        <v>3</v>
      </c>
      <c r="K337" s="44">
        <v>-1</v>
      </c>
      <c r="L337" s="45">
        <v>5</v>
      </c>
      <c r="M337" s="45">
        <v>3</v>
      </c>
      <c r="N337" s="45">
        <v>-1</v>
      </c>
      <c r="O337" s="46">
        <v>5</v>
      </c>
      <c r="P337" s="46">
        <v>3</v>
      </c>
      <c r="Q337" s="46">
        <v>-1</v>
      </c>
    </row>
    <row r="338" spans="1:17" ht="15.75" customHeight="1" x14ac:dyDescent="0.35">
      <c r="A338" s="25">
        <f t="shared" si="7"/>
        <v>27</v>
      </c>
      <c r="B338" s="26" t="str">
        <f>VLOOKUP(A338,Banen!A$2:B$50,2,0)</f>
        <v>Rå</v>
      </c>
      <c r="C338" s="41">
        <v>5</v>
      </c>
      <c r="D338" s="42">
        <v>3</v>
      </c>
      <c r="E338" s="42">
        <v>-1</v>
      </c>
      <c r="F338" s="43">
        <v>5</v>
      </c>
      <c r="G338" s="43">
        <v>3</v>
      </c>
      <c r="H338" s="43">
        <v>-1</v>
      </c>
      <c r="I338" s="44">
        <v>5</v>
      </c>
      <c r="J338" s="44">
        <v>3</v>
      </c>
      <c r="K338" s="44">
        <v>-1</v>
      </c>
      <c r="L338" s="45">
        <v>5</v>
      </c>
      <c r="M338" s="45">
        <v>3</v>
      </c>
      <c r="N338" s="45">
        <v>-1</v>
      </c>
      <c r="O338" s="46">
        <v>5</v>
      </c>
      <c r="P338" s="46">
        <v>3</v>
      </c>
      <c r="Q338" s="46">
        <v>-1</v>
      </c>
    </row>
    <row r="339" spans="1:17" ht="15.75" customHeight="1" x14ac:dyDescent="0.35">
      <c r="A339" s="25">
        <f t="shared" si="7"/>
        <v>28</v>
      </c>
      <c r="B339" s="26" t="str">
        <f>VLOOKUP(A339,Banen!A$2:B$50,2,0)</f>
        <v>Ræv</v>
      </c>
      <c r="C339" s="41">
        <v>5</v>
      </c>
      <c r="D339" s="42">
        <v>3</v>
      </c>
      <c r="E339" s="42">
        <v>-1</v>
      </c>
      <c r="F339" s="43">
        <v>5</v>
      </c>
      <c r="G339" s="43">
        <v>3</v>
      </c>
      <c r="H339" s="43">
        <v>-1</v>
      </c>
      <c r="I339" s="44">
        <v>5</v>
      </c>
      <c r="J339" s="44">
        <v>3</v>
      </c>
      <c r="K339" s="44">
        <v>-1</v>
      </c>
      <c r="L339" s="45">
        <v>5</v>
      </c>
      <c r="M339" s="45">
        <v>3</v>
      </c>
      <c r="N339" s="45">
        <v>-1</v>
      </c>
      <c r="O339" s="46">
        <v>5</v>
      </c>
      <c r="P339" s="46">
        <v>3</v>
      </c>
      <c r="Q339" s="46">
        <v>-1</v>
      </c>
    </row>
    <row r="340" spans="1:17" ht="15.75" customHeight="1" x14ac:dyDescent="0.35">
      <c r="A340" s="25">
        <f t="shared" si="7"/>
        <v>29</v>
      </c>
      <c r="B340" s="26" t="str">
        <f>VLOOKUP(A340,Banen!A$2:B$50,2,0)</f>
        <v>Hare</v>
      </c>
      <c r="C340" s="65">
        <v>5</v>
      </c>
      <c r="D340" s="66">
        <v>3</v>
      </c>
      <c r="E340" s="66">
        <v>-1</v>
      </c>
      <c r="F340" s="67">
        <v>5</v>
      </c>
      <c r="G340" s="67">
        <v>3</v>
      </c>
      <c r="H340" s="67">
        <v>-1</v>
      </c>
      <c r="I340" s="68">
        <v>5</v>
      </c>
      <c r="J340" s="68">
        <v>3</v>
      </c>
      <c r="K340" s="68">
        <v>-1</v>
      </c>
      <c r="L340" s="69">
        <v>5</v>
      </c>
      <c r="M340" s="69">
        <v>3</v>
      </c>
      <c r="N340" s="69">
        <v>-1</v>
      </c>
      <c r="O340" s="70">
        <v>5</v>
      </c>
      <c r="P340" s="70">
        <v>3</v>
      </c>
      <c r="Q340" s="70">
        <v>-1</v>
      </c>
    </row>
    <row r="341" spans="1:17" ht="15.75" customHeight="1" x14ac:dyDescent="0.35">
      <c r="A341" s="25">
        <f t="shared" si="7"/>
        <v>30</v>
      </c>
      <c r="B341" s="26" t="str">
        <f>VLOOKUP(A341,Banen!A$2:B$50,2,0)</f>
        <v>Løbene Gris</v>
      </c>
      <c r="C341" s="59">
        <v>5</v>
      </c>
      <c r="D341" s="59">
        <v>3</v>
      </c>
      <c r="E341" s="59">
        <v>-1</v>
      </c>
      <c r="F341" s="60">
        <v>5</v>
      </c>
      <c r="G341" s="60">
        <v>3</v>
      </c>
      <c r="H341" s="60">
        <v>-1</v>
      </c>
      <c r="I341" s="61">
        <v>5</v>
      </c>
      <c r="J341" s="61">
        <v>3</v>
      </c>
      <c r="K341" s="61">
        <v>-1</v>
      </c>
      <c r="L341" s="62">
        <v>5</v>
      </c>
      <c r="M341" s="62">
        <v>3</v>
      </c>
      <c r="N341" s="62">
        <v>-1</v>
      </c>
      <c r="O341" s="63">
        <v>5</v>
      </c>
      <c r="P341" s="63">
        <v>3</v>
      </c>
      <c r="Q341" s="63">
        <v>-1</v>
      </c>
    </row>
    <row r="342" spans="1:17" ht="15.75" customHeight="1" x14ac:dyDescent="0.35">
      <c r="A342" s="25">
        <f t="shared" ref="A342" si="8">A341+1</f>
        <v>31</v>
      </c>
      <c r="B342" s="26">
        <f>VLOOKUP(A342,Banen!A$2:B$50,2,0)</f>
        <v>0</v>
      </c>
      <c r="C342" s="41">
        <v>5</v>
      </c>
      <c r="D342" s="42">
        <v>3</v>
      </c>
      <c r="E342" s="42">
        <v>-1</v>
      </c>
      <c r="F342" s="43">
        <v>5</v>
      </c>
      <c r="G342" s="43">
        <v>3</v>
      </c>
      <c r="H342" s="43">
        <v>-1</v>
      </c>
      <c r="I342" s="44">
        <v>5</v>
      </c>
      <c r="J342" s="44">
        <v>3</v>
      </c>
      <c r="K342" s="44">
        <v>-1</v>
      </c>
      <c r="L342" s="45">
        <v>5</v>
      </c>
      <c r="M342" s="45">
        <v>3</v>
      </c>
      <c r="N342" s="45">
        <v>-1</v>
      </c>
      <c r="O342" s="46">
        <v>5</v>
      </c>
      <c r="P342" s="46">
        <v>3</v>
      </c>
      <c r="Q342" s="46">
        <v>-1</v>
      </c>
    </row>
    <row r="343" spans="1:17" ht="15.75" customHeight="1" x14ac:dyDescent="0.35">
      <c r="A343" s="25">
        <f t="shared" ref="A343:A351" si="9">A342+1</f>
        <v>32</v>
      </c>
      <c r="B343" s="26">
        <f>VLOOKUP(A343,Banen!A$2:B$50,2,0)</f>
        <v>0</v>
      </c>
      <c r="C343" s="41">
        <v>5</v>
      </c>
      <c r="D343" s="42">
        <v>3</v>
      </c>
      <c r="E343" s="42">
        <v>-1</v>
      </c>
      <c r="F343" s="43">
        <v>5</v>
      </c>
      <c r="G343" s="43">
        <v>3</v>
      </c>
      <c r="H343" s="43">
        <v>-1</v>
      </c>
      <c r="I343" s="44">
        <v>5</v>
      </c>
      <c r="J343" s="44">
        <v>3</v>
      </c>
      <c r="K343" s="44">
        <v>-1</v>
      </c>
      <c r="L343" s="45">
        <v>5</v>
      </c>
      <c r="M343" s="45">
        <v>3</v>
      </c>
      <c r="N343" s="45">
        <v>-1</v>
      </c>
      <c r="O343" s="46">
        <v>5</v>
      </c>
      <c r="P343" s="46">
        <v>3</v>
      </c>
      <c r="Q343" s="46">
        <v>-1</v>
      </c>
    </row>
    <row r="344" spans="1:17" ht="15.75" customHeight="1" x14ac:dyDescent="0.35">
      <c r="A344" s="25">
        <f t="shared" si="9"/>
        <v>33</v>
      </c>
      <c r="B344" s="26">
        <f>VLOOKUP(A344,Banen!A$2:B$50,2,0)</f>
        <v>0</v>
      </c>
      <c r="C344" s="41">
        <v>5</v>
      </c>
      <c r="D344" s="42">
        <v>3</v>
      </c>
      <c r="E344" s="42">
        <v>-1</v>
      </c>
      <c r="F344" s="43">
        <v>5</v>
      </c>
      <c r="G344" s="43">
        <v>3</v>
      </c>
      <c r="H344" s="43">
        <v>-1</v>
      </c>
      <c r="I344" s="44">
        <v>5</v>
      </c>
      <c r="J344" s="44">
        <v>3</v>
      </c>
      <c r="K344" s="44">
        <v>-1</v>
      </c>
      <c r="L344" s="45">
        <v>5</v>
      </c>
      <c r="M344" s="45">
        <v>3</v>
      </c>
      <c r="N344" s="45">
        <v>-1</v>
      </c>
      <c r="O344" s="46">
        <v>5</v>
      </c>
      <c r="P344" s="46">
        <v>3</v>
      </c>
      <c r="Q344" s="46">
        <v>-1</v>
      </c>
    </row>
    <row r="345" spans="1:17" ht="15.75" customHeight="1" x14ac:dyDescent="0.35">
      <c r="A345" s="25">
        <f t="shared" si="9"/>
        <v>34</v>
      </c>
      <c r="B345" s="26">
        <f>VLOOKUP(A345,Banen!A$2:B$50,2,0)</f>
        <v>0</v>
      </c>
      <c r="C345" s="41">
        <v>5</v>
      </c>
      <c r="D345" s="42">
        <v>3</v>
      </c>
      <c r="E345" s="42">
        <v>-1</v>
      </c>
      <c r="F345" s="43">
        <v>5</v>
      </c>
      <c r="G345" s="43">
        <v>3</v>
      </c>
      <c r="H345" s="43">
        <v>-1</v>
      </c>
      <c r="I345" s="44">
        <v>5</v>
      </c>
      <c r="J345" s="44">
        <v>3</v>
      </c>
      <c r="K345" s="44">
        <v>-1</v>
      </c>
      <c r="L345" s="45">
        <v>5</v>
      </c>
      <c r="M345" s="45">
        <v>3</v>
      </c>
      <c r="N345" s="45">
        <v>-1</v>
      </c>
      <c r="O345" s="46">
        <v>5</v>
      </c>
      <c r="P345" s="46">
        <v>3</v>
      </c>
      <c r="Q345" s="46">
        <v>-1</v>
      </c>
    </row>
    <row r="346" spans="1:17" ht="15.75" customHeight="1" x14ac:dyDescent="0.35">
      <c r="A346" s="25">
        <f t="shared" si="9"/>
        <v>35</v>
      </c>
      <c r="B346" s="26">
        <f>VLOOKUP(A346,Banen!A$2:B$50,2,0)</f>
        <v>0</v>
      </c>
      <c r="C346" s="41">
        <v>5</v>
      </c>
      <c r="D346" s="42">
        <v>3</v>
      </c>
      <c r="E346" s="42">
        <v>-1</v>
      </c>
      <c r="F346" s="43">
        <v>5</v>
      </c>
      <c r="G346" s="43">
        <v>3</v>
      </c>
      <c r="H346" s="43">
        <v>-1</v>
      </c>
      <c r="I346" s="44">
        <v>5</v>
      </c>
      <c r="J346" s="44">
        <v>3</v>
      </c>
      <c r="K346" s="44">
        <v>-1</v>
      </c>
      <c r="L346" s="45">
        <v>5</v>
      </c>
      <c r="M346" s="45">
        <v>3</v>
      </c>
      <c r="N346" s="45">
        <v>-1</v>
      </c>
      <c r="O346" s="46">
        <v>5</v>
      </c>
      <c r="P346" s="46">
        <v>3</v>
      </c>
      <c r="Q346" s="46">
        <v>-1</v>
      </c>
    </row>
    <row r="347" spans="1:17" ht="15.75" customHeight="1" x14ac:dyDescent="0.35">
      <c r="A347" s="25">
        <f t="shared" si="9"/>
        <v>36</v>
      </c>
      <c r="B347" s="26">
        <f>VLOOKUP(A347,Banen!A$2:B$50,2,0)</f>
        <v>0</v>
      </c>
      <c r="C347" s="41">
        <v>5</v>
      </c>
      <c r="D347" s="42">
        <v>3</v>
      </c>
      <c r="E347" s="42">
        <v>-1</v>
      </c>
      <c r="F347" s="43">
        <v>5</v>
      </c>
      <c r="G347" s="43">
        <v>3</v>
      </c>
      <c r="H347" s="43">
        <v>-1</v>
      </c>
      <c r="I347" s="44">
        <v>5</v>
      </c>
      <c r="J347" s="44">
        <v>3</v>
      </c>
      <c r="K347" s="44">
        <v>-1</v>
      </c>
      <c r="L347" s="45">
        <v>5</v>
      </c>
      <c r="M347" s="45">
        <v>3</v>
      </c>
      <c r="N347" s="45">
        <v>-1</v>
      </c>
      <c r="O347" s="46">
        <v>5</v>
      </c>
      <c r="P347" s="46">
        <v>3</v>
      </c>
      <c r="Q347" s="46">
        <v>-1</v>
      </c>
    </row>
    <row r="348" spans="1:17" ht="15.75" customHeight="1" x14ac:dyDescent="0.35">
      <c r="A348" s="25">
        <f t="shared" si="9"/>
        <v>37</v>
      </c>
      <c r="B348" s="26">
        <f>VLOOKUP(A348,Banen!A$2:B$50,2,0)</f>
        <v>0</v>
      </c>
      <c r="C348" s="41">
        <v>5</v>
      </c>
      <c r="D348" s="42">
        <v>3</v>
      </c>
      <c r="E348" s="42">
        <v>-1</v>
      </c>
      <c r="F348" s="43">
        <v>5</v>
      </c>
      <c r="G348" s="43">
        <v>3</v>
      </c>
      <c r="H348" s="43">
        <v>-1</v>
      </c>
      <c r="I348" s="44">
        <v>5</v>
      </c>
      <c r="J348" s="44">
        <v>3</v>
      </c>
      <c r="K348" s="44">
        <v>-1</v>
      </c>
      <c r="L348" s="45">
        <v>5</v>
      </c>
      <c r="M348" s="45">
        <v>3</v>
      </c>
      <c r="N348" s="45">
        <v>-1</v>
      </c>
      <c r="O348" s="46">
        <v>5</v>
      </c>
      <c r="P348" s="46">
        <v>3</v>
      </c>
      <c r="Q348" s="46">
        <v>-1</v>
      </c>
    </row>
    <row r="349" spans="1:17" ht="15.75" customHeight="1" x14ac:dyDescent="0.35">
      <c r="A349" s="25">
        <f t="shared" si="9"/>
        <v>38</v>
      </c>
      <c r="B349" s="26">
        <f>VLOOKUP(A349,Banen!A$2:B$50,2,0)</f>
        <v>0</v>
      </c>
      <c r="C349" s="41">
        <v>5</v>
      </c>
      <c r="D349" s="42">
        <v>3</v>
      </c>
      <c r="E349" s="42">
        <v>-1</v>
      </c>
      <c r="F349" s="43">
        <v>5</v>
      </c>
      <c r="G349" s="43">
        <v>3</v>
      </c>
      <c r="H349" s="43">
        <v>-1</v>
      </c>
      <c r="I349" s="44">
        <v>5</v>
      </c>
      <c r="J349" s="44">
        <v>3</v>
      </c>
      <c r="K349" s="44">
        <v>-1</v>
      </c>
      <c r="L349" s="45">
        <v>5</v>
      </c>
      <c r="M349" s="45">
        <v>3</v>
      </c>
      <c r="N349" s="45">
        <v>-1</v>
      </c>
      <c r="O349" s="46">
        <v>5</v>
      </c>
      <c r="P349" s="46">
        <v>3</v>
      </c>
      <c r="Q349" s="46">
        <v>-1</v>
      </c>
    </row>
    <row r="350" spans="1:17" ht="15.75" customHeight="1" x14ac:dyDescent="0.35">
      <c r="A350" s="25">
        <f t="shared" si="9"/>
        <v>39</v>
      </c>
      <c r="B350" s="26">
        <f>VLOOKUP(A350,Banen!A$2:B$50,2,0)</f>
        <v>0</v>
      </c>
      <c r="C350" s="65">
        <v>5</v>
      </c>
      <c r="D350" s="66">
        <v>3</v>
      </c>
      <c r="E350" s="66">
        <v>-1</v>
      </c>
      <c r="F350" s="67">
        <v>5</v>
      </c>
      <c r="G350" s="67">
        <v>3</v>
      </c>
      <c r="H350" s="67">
        <v>-1</v>
      </c>
      <c r="I350" s="68">
        <v>5</v>
      </c>
      <c r="J350" s="68">
        <v>3</v>
      </c>
      <c r="K350" s="68">
        <v>-1</v>
      </c>
      <c r="L350" s="69">
        <v>5</v>
      </c>
      <c r="M350" s="69">
        <v>3</v>
      </c>
      <c r="N350" s="69">
        <v>-1</v>
      </c>
      <c r="O350" s="70">
        <v>5</v>
      </c>
      <c r="P350" s="70">
        <v>3</v>
      </c>
      <c r="Q350" s="70">
        <v>-1</v>
      </c>
    </row>
    <row r="351" spans="1:17" ht="15.75" customHeight="1" x14ac:dyDescent="0.35">
      <c r="A351" s="25">
        <f t="shared" si="9"/>
        <v>40</v>
      </c>
      <c r="B351" s="26">
        <f>VLOOKUP(A351,Banen!A$2:B$50,2,0)</f>
        <v>0</v>
      </c>
      <c r="C351" s="59">
        <v>5</v>
      </c>
      <c r="D351" s="59">
        <v>3</v>
      </c>
      <c r="E351" s="59">
        <v>-1</v>
      </c>
      <c r="F351" s="60">
        <v>5</v>
      </c>
      <c r="G351" s="60">
        <v>3</v>
      </c>
      <c r="H351" s="60">
        <v>-1</v>
      </c>
      <c r="I351" s="61">
        <v>5</v>
      </c>
      <c r="J351" s="61">
        <v>3</v>
      </c>
      <c r="K351" s="61">
        <v>-1</v>
      </c>
      <c r="L351" s="62">
        <v>5</v>
      </c>
      <c r="M351" s="62">
        <v>3</v>
      </c>
      <c r="N351" s="62">
        <v>-1</v>
      </c>
      <c r="O351" s="63">
        <v>5</v>
      </c>
      <c r="P351" s="63">
        <v>3</v>
      </c>
      <c r="Q351" s="63">
        <v>-1</v>
      </c>
    </row>
    <row r="353" spans="1:20" ht="15.75" customHeight="1" x14ac:dyDescent="0.35">
      <c r="B353" s="28" t="s">
        <v>63</v>
      </c>
      <c r="C353" s="83"/>
      <c r="D353" s="29"/>
      <c r="E353" s="30"/>
      <c r="F353" s="102"/>
      <c r="G353" s="103"/>
      <c r="H353" s="104"/>
      <c r="I353" s="102"/>
      <c r="J353" s="103"/>
      <c r="K353" s="104"/>
      <c r="L353" s="102"/>
      <c r="M353" s="103"/>
      <c r="N353" s="104"/>
      <c r="O353" s="102"/>
      <c r="P353" s="103"/>
      <c r="Q353" s="104"/>
      <c r="R353" s="105" t="str">
        <f>Startliste!A4</f>
        <v>JLT 22796394</v>
      </c>
      <c r="S353" s="106"/>
    </row>
    <row r="354" spans="1:20" ht="15.75" customHeight="1" x14ac:dyDescent="0.35">
      <c r="B354" s="28" t="s">
        <v>64</v>
      </c>
      <c r="C354" s="83"/>
      <c r="D354" s="29"/>
      <c r="E354" s="30"/>
      <c r="F354" s="102"/>
      <c r="G354" s="103"/>
      <c r="H354" s="104"/>
      <c r="I354" s="102"/>
      <c r="J354" s="103"/>
      <c r="K354" s="104"/>
      <c r="L354" s="102"/>
      <c r="M354" s="103"/>
      <c r="N354" s="104"/>
      <c r="O354" s="102"/>
      <c r="P354" s="103"/>
      <c r="Q354" s="104"/>
      <c r="R354" s="106"/>
      <c r="S354" s="106"/>
    </row>
    <row r="355" spans="1:20" ht="15.75" customHeight="1" x14ac:dyDescent="0.35">
      <c r="B355" s="28" t="s">
        <v>65</v>
      </c>
      <c r="C355" s="83"/>
      <c r="D355" s="31"/>
      <c r="E355" s="30"/>
      <c r="F355" s="102"/>
      <c r="G355" s="103"/>
      <c r="H355" s="104"/>
      <c r="I355" s="102"/>
      <c r="J355" s="103"/>
      <c r="K355" s="104"/>
      <c r="L355" s="102"/>
      <c r="M355" s="103"/>
      <c r="N355" s="104"/>
      <c r="O355" s="102"/>
      <c r="P355" s="103"/>
      <c r="Q355" s="104"/>
      <c r="R355" s="106"/>
      <c r="S355" s="106"/>
    </row>
    <row r="356" spans="1:20" ht="15.75" customHeight="1" x14ac:dyDescent="0.35">
      <c r="B356" s="2"/>
      <c r="C356" s="2"/>
      <c r="D356" s="2"/>
      <c r="E356" s="2"/>
      <c r="F356" s="2"/>
      <c r="G356" s="2"/>
      <c r="H356" s="2"/>
      <c r="I356" s="2"/>
      <c r="J356" s="2"/>
      <c r="K356" s="2"/>
      <c r="L356" s="2"/>
      <c r="M356" s="2"/>
      <c r="N356" s="2"/>
      <c r="O356" s="2"/>
      <c r="P356" s="2"/>
      <c r="Q356" s="2"/>
      <c r="R356" s="106"/>
      <c r="S356" s="106"/>
    </row>
    <row r="357" spans="1:20" ht="15.75" customHeight="1" x14ac:dyDescent="0.35">
      <c r="B357" s="28" t="s">
        <v>66</v>
      </c>
      <c r="C357" s="102"/>
      <c r="D357" s="103"/>
      <c r="E357" s="104"/>
      <c r="F357" s="102"/>
      <c r="G357" s="103"/>
      <c r="H357" s="104"/>
      <c r="I357" s="102"/>
      <c r="J357" s="103"/>
      <c r="K357" s="104"/>
      <c r="L357" s="102"/>
      <c r="M357" s="103"/>
      <c r="N357" s="104"/>
      <c r="O357" s="102"/>
      <c r="P357" s="103"/>
      <c r="Q357" s="104"/>
      <c r="R357" s="106"/>
      <c r="S357" s="106"/>
    </row>
    <row r="358" spans="1:20" ht="15.75" customHeight="1" x14ac:dyDescent="0.35">
      <c r="B358" s="3" t="s">
        <v>60</v>
      </c>
    </row>
    <row r="359" spans="1:20" ht="15.75" customHeight="1" x14ac:dyDescent="0.35">
      <c r="B359" s="3">
        <f>B308+1</f>
        <v>8</v>
      </c>
    </row>
    <row r="360" spans="1:20" ht="15.75" customHeight="1" x14ac:dyDescent="0.35">
      <c r="A360" s="22"/>
      <c r="B360" s="23"/>
      <c r="C360" s="99">
        <f>Startliste!C38</f>
        <v>36</v>
      </c>
      <c r="D360" s="99"/>
      <c r="E360" s="99"/>
      <c r="F360" s="99">
        <f>Startliste!C39</f>
        <v>37</v>
      </c>
      <c r="G360" s="99"/>
      <c r="H360" s="99"/>
      <c r="I360" s="99">
        <f>Startliste!C40</f>
        <v>38</v>
      </c>
      <c r="J360" s="99"/>
      <c r="K360" s="99"/>
      <c r="L360" s="99">
        <f>Startliste!C41</f>
        <v>39</v>
      </c>
      <c r="M360" s="99"/>
      <c r="N360" s="99"/>
      <c r="O360" s="99">
        <f>Startliste!C42</f>
        <v>40</v>
      </c>
      <c r="P360" s="99"/>
      <c r="Q360" s="99"/>
    </row>
    <row r="361" spans="1:20" ht="15.75" customHeight="1" x14ac:dyDescent="0.35">
      <c r="A361" s="22"/>
      <c r="B361" s="23"/>
      <c r="C361" s="100" t="str">
        <f>Startliste!D38</f>
        <v>Ove Poulsen</v>
      </c>
      <c r="D361" s="100"/>
      <c r="E361" s="100"/>
      <c r="F361" s="100" t="str">
        <f>Startliste!D39</f>
        <v>Keld Huagaard Jakobsen</v>
      </c>
      <c r="G361" s="100"/>
      <c r="H361" s="100"/>
      <c r="I361" s="100" t="str">
        <f>Startliste!D40</f>
        <v>Peter Degn</v>
      </c>
      <c r="J361" s="100"/>
      <c r="K361" s="100"/>
      <c r="L361" s="100" t="str">
        <f>Startliste!D41</f>
        <v>Jørgen Vester</v>
      </c>
      <c r="M361" s="100"/>
      <c r="N361" s="100"/>
      <c r="O361" s="100" t="str">
        <f>Startliste!D42</f>
        <v>Martin Jakobsen</v>
      </c>
      <c r="P361" s="100"/>
      <c r="Q361" s="100"/>
    </row>
    <row r="362" spans="1:20" ht="15.75" customHeight="1" x14ac:dyDescent="0.35">
      <c r="A362" s="85" t="s">
        <v>61</v>
      </c>
      <c r="B362" s="24" t="s">
        <v>62</v>
      </c>
      <c r="C362" s="101"/>
      <c r="D362" s="101"/>
      <c r="E362" s="101"/>
      <c r="F362" s="101"/>
      <c r="G362" s="101"/>
      <c r="H362" s="101"/>
      <c r="I362" s="101"/>
      <c r="J362" s="101"/>
      <c r="K362" s="101"/>
      <c r="L362" s="101"/>
      <c r="M362" s="101"/>
      <c r="N362" s="101"/>
      <c r="O362" s="101"/>
      <c r="P362" s="101"/>
      <c r="Q362" s="101"/>
      <c r="R362" s="5"/>
      <c r="S362" s="2"/>
      <c r="T362" s="2"/>
    </row>
    <row r="363" spans="1:20" ht="15.75" customHeight="1" x14ac:dyDescent="0.35">
      <c r="A363" s="25">
        <v>1</v>
      </c>
      <c r="B363" s="26" t="str">
        <f>VLOOKUP(A363,Banen!A$2:B$50,2,0)</f>
        <v>Muflon</v>
      </c>
      <c r="C363" s="59">
        <v>5</v>
      </c>
      <c r="D363" s="59">
        <v>3</v>
      </c>
      <c r="E363" s="59">
        <v>-1</v>
      </c>
      <c r="F363" s="60">
        <v>5</v>
      </c>
      <c r="G363" s="60">
        <v>3</v>
      </c>
      <c r="H363" s="60">
        <v>-1</v>
      </c>
      <c r="I363" s="61">
        <v>5</v>
      </c>
      <c r="J363" s="61">
        <v>3</v>
      </c>
      <c r="K363" s="61">
        <v>-1</v>
      </c>
      <c r="L363" s="62">
        <v>5</v>
      </c>
      <c r="M363" s="62">
        <v>3</v>
      </c>
      <c r="N363" s="62">
        <v>-1</v>
      </c>
      <c r="O363" s="63">
        <v>5</v>
      </c>
      <c r="P363" s="63">
        <v>3</v>
      </c>
      <c r="Q363" s="63">
        <v>-1</v>
      </c>
    </row>
    <row r="364" spans="1:20" ht="15.75" customHeight="1" x14ac:dyDescent="0.35">
      <c r="A364" s="25">
        <f>A363+1</f>
        <v>2</v>
      </c>
      <c r="B364" s="26" t="str">
        <f>VLOOKUP(A364,Banen!A$2:B$50,2,0)</f>
        <v>Kok</v>
      </c>
      <c r="C364" s="53">
        <v>5</v>
      </c>
      <c r="D364" s="54">
        <v>3</v>
      </c>
      <c r="E364" s="54">
        <v>-1</v>
      </c>
      <c r="F364" s="55">
        <v>5</v>
      </c>
      <c r="G364" s="55">
        <v>3</v>
      </c>
      <c r="H364" s="55">
        <v>-1</v>
      </c>
      <c r="I364" s="56">
        <v>5</v>
      </c>
      <c r="J364" s="56">
        <v>3</v>
      </c>
      <c r="K364" s="56">
        <v>-1</v>
      </c>
      <c r="L364" s="57">
        <v>5</v>
      </c>
      <c r="M364" s="57">
        <v>3</v>
      </c>
      <c r="N364" s="57">
        <v>-1</v>
      </c>
      <c r="O364" s="58">
        <v>5</v>
      </c>
      <c r="P364" s="58">
        <v>3</v>
      </c>
      <c r="Q364" s="58">
        <v>-1</v>
      </c>
    </row>
    <row r="365" spans="1:20" ht="15.75" customHeight="1" x14ac:dyDescent="0.35">
      <c r="A365" s="25">
        <f t="shared" ref="A365:A402" si="10">A364+1</f>
        <v>3</v>
      </c>
      <c r="B365" s="26" t="str">
        <f>VLOOKUP(A365,Banen!A$2:B$50,2,0)</f>
        <v>Jærv</v>
      </c>
      <c r="C365" s="41">
        <v>5</v>
      </c>
      <c r="D365" s="42">
        <v>3</v>
      </c>
      <c r="E365" s="42">
        <v>-1</v>
      </c>
      <c r="F365" s="43">
        <v>5</v>
      </c>
      <c r="G365" s="43">
        <v>3</v>
      </c>
      <c r="H365" s="43">
        <v>-1</v>
      </c>
      <c r="I365" s="44">
        <v>5</v>
      </c>
      <c r="J365" s="44">
        <v>3</v>
      </c>
      <c r="K365" s="44">
        <v>-1</v>
      </c>
      <c r="L365" s="45">
        <v>5</v>
      </c>
      <c r="M365" s="45">
        <v>3</v>
      </c>
      <c r="N365" s="45">
        <v>-1</v>
      </c>
      <c r="O365" s="46">
        <v>5</v>
      </c>
      <c r="P365" s="46">
        <v>3</v>
      </c>
      <c r="Q365" s="46">
        <v>-1</v>
      </c>
    </row>
    <row r="366" spans="1:20" ht="15.75" customHeight="1" x14ac:dyDescent="0.35">
      <c r="A366" s="25">
        <f t="shared" si="10"/>
        <v>4</v>
      </c>
      <c r="B366" s="26" t="str">
        <f>VLOOKUP(A366,Banen!A$2:B$50,2,0)</f>
        <v>Mårhund</v>
      </c>
      <c r="C366" s="41">
        <v>5</v>
      </c>
      <c r="D366" s="42">
        <v>3</v>
      </c>
      <c r="E366" s="42">
        <v>-1</v>
      </c>
      <c r="F366" s="43">
        <v>5</v>
      </c>
      <c r="G366" s="43">
        <v>3</v>
      </c>
      <c r="H366" s="43">
        <v>-1</v>
      </c>
      <c r="I366" s="44">
        <v>5</v>
      </c>
      <c r="J366" s="44">
        <v>3</v>
      </c>
      <c r="K366" s="44">
        <v>-1</v>
      </c>
      <c r="L366" s="45">
        <v>5</v>
      </c>
      <c r="M366" s="45">
        <v>3</v>
      </c>
      <c r="N366" s="45">
        <v>-1</v>
      </c>
      <c r="O366" s="46">
        <v>5</v>
      </c>
      <c r="P366" s="46">
        <v>3</v>
      </c>
      <c r="Q366" s="46">
        <v>-1</v>
      </c>
    </row>
    <row r="367" spans="1:20" ht="15.75" customHeight="1" x14ac:dyDescent="0.35">
      <c r="A367" s="25">
        <f t="shared" si="10"/>
        <v>5</v>
      </c>
      <c r="B367" s="26" t="str">
        <f>VLOOKUP(A367,Banen!A$2:B$50,2,0)</f>
        <v>Bæver</v>
      </c>
      <c r="C367" s="41">
        <v>5</v>
      </c>
      <c r="D367" s="42">
        <v>3</v>
      </c>
      <c r="E367" s="42">
        <v>-1</v>
      </c>
      <c r="F367" s="43">
        <v>5</v>
      </c>
      <c r="G367" s="43">
        <v>3</v>
      </c>
      <c r="H367" s="43">
        <v>-1</v>
      </c>
      <c r="I367" s="44">
        <v>5</v>
      </c>
      <c r="J367" s="44">
        <v>3</v>
      </c>
      <c r="K367" s="44">
        <v>-1</v>
      </c>
      <c r="L367" s="45">
        <v>5</v>
      </c>
      <c r="M367" s="45">
        <v>3</v>
      </c>
      <c r="N367" s="45">
        <v>-1</v>
      </c>
      <c r="O367" s="46">
        <v>5</v>
      </c>
      <c r="P367" s="46">
        <v>3</v>
      </c>
      <c r="Q367" s="46">
        <v>-1</v>
      </c>
    </row>
    <row r="368" spans="1:20" ht="15.75" customHeight="1" x14ac:dyDescent="0.35">
      <c r="A368" s="25">
        <f t="shared" si="10"/>
        <v>6</v>
      </c>
      <c r="B368" s="26" t="str">
        <f>VLOOKUP(A368,Banen!A$2:B$50,2,0)</f>
        <v>Buk</v>
      </c>
      <c r="C368" s="41">
        <v>5</v>
      </c>
      <c r="D368" s="42">
        <v>3</v>
      </c>
      <c r="E368" s="42">
        <v>-1</v>
      </c>
      <c r="F368" s="43">
        <v>5</v>
      </c>
      <c r="G368" s="43">
        <v>3</v>
      </c>
      <c r="H368" s="43">
        <v>-1</v>
      </c>
      <c r="I368" s="44">
        <v>5</v>
      </c>
      <c r="J368" s="44">
        <v>3</v>
      </c>
      <c r="K368" s="44">
        <v>-1</v>
      </c>
      <c r="L368" s="45">
        <v>5</v>
      </c>
      <c r="M368" s="45">
        <v>3</v>
      </c>
      <c r="N368" s="45">
        <v>-1</v>
      </c>
      <c r="O368" s="46">
        <v>5</v>
      </c>
      <c r="P368" s="46">
        <v>3</v>
      </c>
      <c r="Q368" s="46">
        <v>-1</v>
      </c>
    </row>
    <row r="369" spans="1:20" s="4" customFormat="1" ht="15.75" customHeight="1" x14ac:dyDescent="0.35">
      <c r="A369" s="25">
        <f t="shared" si="10"/>
        <v>7</v>
      </c>
      <c r="B369" s="26" t="str">
        <f>VLOOKUP(A369,Banen!A$2:B$50,2,0)</f>
        <v>Gimse</v>
      </c>
      <c r="C369" s="41">
        <v>5</v>
      </c>
      <c r="D369" s="42">
        <v>3</v>
      </c>
      <c r="E369" s="42">
        <v>-1</v>
      </c>
      <c r="F369" s="43">
        <v>5</v>
      </c>
      <c r="G369" s="43">
        <v>3</v>
      </c>
      <c r="H369" s="43">
        <v>-1</v>
      </c>
      <c r="I369" s="44">
        <v>5</v>
      </c>
      <c r="J369" s="44">
        <v>3</v>
      </c>
      <c r="K369" s="44">
        <v>-1</v>
      </c>
      <c r="L369" s="45">
        <v>5</v>
      </c>
      <c r="M369" s="45">
        <v>3</v>
      </c>
      <c r="N369" s="45">
        <v>-1</v>
      </c>
      <c r="O369" s="46">
        <v>5</v>
      </c>
      <c r="P369" s="46">
        <v>3</v>
      </c>
      <c r="Q369" s="46">
        <v>-1</v>
      </c>
      <c r="S369"/>
      <c r="T369"/>
    </row>
    <row r="370" spans="1:20" s="4" customFormat="1" ht="15.75" customHeight="1" x14ac:dyDescent="0.35">
      <c r="A370" s="25">
        <f t="shared" si="10"/>
        <v>8</v>
      </c>
      <c r="B370" s="26" t="str">
        <f>VLOOKUP(A370,Banen!A$2:B$50,2,0)</f>
        <v>Ræv</v>
      </c>
      <c r="C370" s="41">
        <v>5</v>
      </c>
      <c r="D370" s="42">
        <v>3</v>
      </c>
      <c r="E370" s="42">
        <v>-1</v>
      </c>
      <c r="F370" s="43">
        <v>5</v>
      </c>
      <c r="G370" s="43">
        <v>3</v>
      </c>
      <c r="H370" s="43">
        <v>-1</v>
      </c>
      <c r="I370" s="44">
        <v>5</v>
      </c>
      <c r="J370" s="44">
        <v>3</v>
      </c>
      <c r="K370" s="44">
        <v>-1</v>
      </c>
      <c r="L370" s="45">
        <v>5</v>
      </c>
      <c r="M370" s="45">
        <v>3</v>
      </c>
      <c r="N370" s="45">
        <v>-1</v>
      </c>
      <c r="O370" s="46">
        <v>5</v>
      </c>
      <c r="P370" s="46">
        <v>3</v>
      </c>
      <c r="Q370" s="46">
        <v>-1</v>
      </c>
      <c r="S370"/>
      <c r="T370"/>
    </row>
    <row r="371" spans="1:20" s="4" customFormat="1" ht="15.75" customHeight="1" x14ac:dyDescent="0.35">
      <c r="A371" s="25">
        <f t="shared" si="10"/>
        <v>9</v>
      </c>
      <c r="B371" s="26" t="str">
        <f>VLOOKUP(A371,Banen!A$2:B$50,2,0)</f>
        <v>Tjur</v>
      </c>
      <c r="C371" s="41">
        <v>5</v>
      </c>
      <c r="D371" s="42">
        <v>3</v>
      </c>
      <c r="E371" s="42">
        <v>-1</v>
      </c>
      <c r="F371" s="43">
        <v>5</v>
      </c>
      <c r="G371" s="43">
        <v>3</v>
      </c>
      <c r="H371" s="43">
        <v>-1</v>
      </c>
      <c r="I371" s="44">
        <v>5</v>
      </c>
      <c r="J371" s="44">
        <v>3</v>
      </c>
      <c r="K371" s="44">
        <v>-1</v>
      </c>
      <c r="L371" s="45">
        <v>5</v>
      </c>
      <c r="M371" s="45">
        <v>3</v>
      </c>
      <c r="N371" s="45">
        <v>-1</v>
      </c>
      <c r="O371" s="46">
        <v>5</v>
      </c>
      <c r="P371" s="46">
        <v>3</v>
      </c>
      <c r="Q371" s="46">
        <v>-1</v>
      </c>
      <c r="S371"/>
      <c r="T371"/>
    </row>
    <row r="372" spans="1:20" s="4" customFormat="1" ht="15.75" customHeight="1" x14ac:dyDescent="0.35">
      <c r="A372" s="25">
        <f t="shared" si="10"/>
        <v>10</v>
      </c>
      <c r="B372" s="26" t="str">
        <f>VLOOKUP(A372,Banen!A$2:B$50,2,0)</f>
        <v>Vaskebjørn</v>
      </c>
      <c r="C372" s="41">
        <v>5</v>
      </c>
      <c r="D372" s="42">
        <v>3</v>
      </c>
      <c r="E372" s="42">
        <v>-1</v>
      </c>
      <c r="F372" s="43">
        <v>5</v>
      </c>
      <c r="G372" s="43">
        <v>3</v>
      </c>
      <c r="H372" s="43">
        <v>-1</v>
      </c>
      <c r="I372" s="44">
        <v>5</v>
      </c>
      <c r="J372" s="44">
        <v>3</v>
      </c>
      <c r="K372" s="44">
        <v>-1</v>
      </c>
      <c r="L372" s="45">
        <v>5</v>
      </c>
      <c r="M372" s="45">
        <v>3</v>
      </c>
      <c r="N372" s="45">
        <v>-1</v>
      </c>
      <c r="O372" s="46">
        <v>5</v>
      </c>
      <c r="P372" s="46">
        <v>3</v>
      </c>
      <c r="Q372" s="46">
        <v>-1</v>
      </c>
      <c r="S372"/>
      <c r="T372"/>
    </row>
    <row r="373" spans="1:20" s="4" customFormat="1" ht="15.75" customHeight="1" x14ac:dyDescent="0.35">
      <c r="A373" s="25">
        <f t="shared" si="10"/>
        <v>11</v>
      </c>
      <c r="B373" s="26" t="str">
        <f>VLOOKUP(A373,Banen!A$2:B$50,2,0)</f>
        <v>Kronhjort</v>
      </c>
      <c r="C373" s="41">
        <v>5</v>
      </c>
      <c r="D373" s="42">
        <v>3</v>
      </c>
      <c r="E373" s="42">
        <v>-1</v>
      </c>
      <c r="F373" s="43">
        <v>5</v>
      </c>
      <c r="G373" s="43">
        <v>3</v>
      </c>
      <c r="H373" s="43">
        <v>-1</v>
      </c>
      <c r="I373" s="44">
        <v>5</v>
      </c>
      <c r="J373" s="44">
        <v>3</v>
      </c>
      <c r="K373" s="44">
        <v>-1</v>
      </c>
      <c r="L373" s="45">
        <v>5</v>
      </c>
      <c r="M373" s="45">
        <v>3</v>
      </c>
      <c r="N373" s="45">
        <v>-1</v>
      </c>
      <c r="O373" s="46">
        <v>5</v>
      </c>
      <c r="P373" s="46">
        <v>3</v>
      </c>
      <c r="Q373" s="46">
        <v>-1</v>
      </c>
      <c r="S373"/>
      <c r="T373"/>
    </row>
    <row r="374" spans="1:20" s="4" customFormat="1" ht="15.75" customHeight="1" x14ac:dyDescent="0.35">
      <c r="A374" s="25">
        <f t="shared" si="10"/>
        <v>12</v>
      </c>
      <c r="B374" s="26" t="str">
        <f>VLOOKUP(A374,Banen!A$2:B$50,2,0)</f>
        <v>Dåhjort</v>
      </c>
      <c r="C374" s="41">
        <v>5</v>
      </c>
      <c r="D374" s="42">
        <v>3</v>
      </c>
      <c r="E374" s="42">
        <v>-1</v>
      </c>
      <c r="F374" s="43">
        <v>5</v>
      </c>
      <c r="G374" s="43">
        <v>3</v>
      </c>
      <c r="H374" s="43">
        <v>-1</v>
      </c>
      <c r="I374" s="44">
        <v>5</v>
      </c>
      <c r="J374" s="44">
        <v>3</v>
      </c>
      <c r="K374" s="44">
        <v>-1</v>
      </c>
      <c r="L374" s="45">
        <v>5</v>
      </c>
      <c r="M374" s="45">
        <v>3</v>
      </c>
      <c r="N374" s="45">
        <v>-1</v>
      </c>
      <c r="O374" s="46">
        <v>5</v>
      </c>
      <c r="P374" s="46">
        <v>3</v>
      </c>
      <c r="Q374" s="46">
        <v>-1</v>
      </c>
      <c r="S374"/>
      <c r="T374"/>
    </row>
    <row r="375" spans="1:20" s="4" customFormat="1" ht="15.75" customHeight="1" x14ac:dyDescent="0.35">
      <c r="A375" s="25">
        <f t="shared" si="10"/>
        <v>13</v>
      </c>
      <c r="B375" s="26" t="str">
        <f>VLOOKUP(A375,Banen!A$2:B$50,2,0)</f>
        <v>Stenbuk Brun</v>
      </c>
      <c r="C375" s="41">
        <v>5</v>
      </c>
      <c r="D375" s="42">
        <v>3</v>
      </c>
      <c r="E375" s="42">
        <v>-1</v>
      </c>
      <c r="F375" s="43">
        <v>5</v>
      </c>
      <c r="G375" s="43">
        <v>3</v>
      </c>
      <c r="H375" s="43">
        <v>-1</v>
      </c>
      <c r="I375" s="44">
        <v>5</v>
      </c>
      <c r="J375" s="44">
        <v>3</v>
      </c>
      <c r="K375" s="44">
        <v>-1</v>
      </c>
      <c r="L375" s="45">
        <v>5</v>
      </c>
      <c r="M375" s="45">
        <v>3</v>
      </c>
      <c r="N375" s="45">
        <v>-1</v>
      </c>
      <c r="O375" s="46">
        <v>5</v>
      </c>
      <c r="P375" s="46">
        <v>3</v>
      </c>
      <c r="Q375" s="46">
        <v>-1</v>
      </c>
      <c r="S375"/>
      <c r="T375"/>
    </row>
    <row r="376" spans="1:20" s="4" customFormat="1" ht="15.75" customHeight="1" x14ac:dyDescent="0.35">
      <c r="A376" s="25">
        <f t="shared" si="10"/>
        <v>14</v>
      </c>
      <c r="B376" s="26" t="str">
        <f>VLOOKUP(A376,Banen!A$2:B$50,2,0)</f>
        <v>And</v>
      </c>
      <c r="C376" s="41">
        <v>5</v>
      </c>
      <c r="D376" s="42">
        <v>3</v>
      </c>
      <c r="E376" s="42">
        <v>-1</v>
      </c>
      <c r="F376" s="43">
        <v>5</v>
      </c>
      <c r="G376" s="43">
        <v>3</v>
      </c>
      <c r="H376" s="43">
        <v>-1</v>
      </c>
      <c r="I376" s="44">
        <v>5</v>
      </c>
      <c r="J376" s="44">
        <v>3</v>
      </c>
      <c r="K376" s="44">
        <v>-1</v>
      </c>
      <c r="L376" s="45">
        <v>5</v>
      </c>
      <c r="M376" s="45">
        <v>3</v>
      </c>
      <c r="N376" s="45">
        <v>-1</v>
      </c>
      <c r="O376" s="46">
        <v>5</v>
      </c>
      <c r="P376" s="46">
        <v>3</v>
      </c>
      <c r="Q376" s="46">
        <v>-1</v>
      </c>
      <c r="S376"/>
      <c r="T376"/>
    </row>
    <row r="377" spans="1:20" s="4" customFormat="1" ht="15.75" customHeight="1" x14ac:dyDescent="0.35">
      <c r="A377" s="25">
        <f t="shared" si="10"/>
        <v>15</v>
      </c>
      <c r="B377" s="26" t="str">
        <f>VLOOKUP(A377,Banen!A$2:B$50,2,0)</f>
        <v>Kalkun</v>
      </c>
      <c r="C377" s="41">
        <v>5</v>
      </c>
      <c r="D377" s="42">
        <v>3</v>
      </c>
      <c r="E377" s="42">
        <v>-1</v>
      </c>
      <c r="F377" s="43">
        <v>5</v>
      </c>
      <c r="G377" s="43">
        <v>3</v>
      </c>
      <c r="H377" s="43">
        <v>-1</v>
      </c>
      <c r="I377" s="44">
        <v>5</v>
      </c>
      <c r="J377" s="44">
        <v>3</v>
      </c>
      <c r="K377" s="44">
        <v>-1</v>
      </c>
      <c r="L377" s="45">
        <v>5</v>
      </c>
      <c r="M377" s="45">
        <v>3</v>
      </c>
      <c r="N377" s="45">
        <v>-1</v>
      </c>
      <c r="O377" s="46">
        <v>5</v>
      </c>
      <c r="P377" s="46">
        <v>3</v>
      </c>
      <c r="Q377" s="46">
        <v>-1</v>
      </c>
      <c r="S377"/>
      <c r="T377"/>
    </row>
    <row r="378" spans="1:20" s="4" customFormat="1" ht="15.75" customHeight="1" x14ac:dyDescent="0.35">
      <c r="A378" s="25">
        <f t="shared" si="10"/>
        <v>16</v>
      </c>
      <c r="B378" s="26" t="str">
        <f>VLOOKUP(A378,Banen!A$2:B$50,2,0)</f>
        <v>Orne</v>
      </c>
      <c r="C378" s="41">
        <v>5</v>
      </c>
      <c r="D378" s="42">
        <v>3</v>
      </c>
      <c r="E378" s="42">
        <v>-1</v>
      </c>
      <c r="F378" s="43">
        <v>5</v>
      </c>
      <c r="G378" s="43">
        <v>3</v>
      </c>
      <c r="H378" s="43">
        <v>-1</v>
      </c>
      <c r="I378" s="44">
        <v>5</v>
      </c>
      <c r="J378" s="44">
        <v>3</v>
      </c>
      <c r="K378" s="44">
        <v>-1</v>
      </c>
      <c r="L378" s="45">
        <v>5</v>
      </c>
      <c r="M378" s="45">
        <v>3</v>
      </c>
      <c r="N378" s="45">
        <v>-1</v>
      </c>
      <c r="O378" s="46">
        <v>5</v>
      </c>
      <c r="P378" s="46">
        <v>3</v>
      </c>
      <c r="Q378" s="46">
        <v>-1</v>
      </c>
      <c r="S378"/>
      <c r="T378"/>
    </row>
    <row r="379" spans="1:20" s="4" customFormat="1" ht="15.75" customHeight="1" x14ac:dyDescent="0.35">
      <c r="A379" s="25">
        <f t="shared" si="10"/>
        <v>17</v>
      </c>
      <c r="B379" s="26" t="str">
        <f>VLOOKUP(A379,Banen!A$2:B$50,2,0)</f>
        <v>Gås</v>
      </c>
      <c r="C379" s="41">
        <v>5</v>
      </c>
      <c r="D379" s="42">
        <v>3</v>
      </c>
      <c r="E379" s="42">
        <v>-1</v>
      </c>
      <c r="F379" s="43">
        <v>5</v>
      </c>
      <c r="G379" s="43">
        <v>3</v>
      </c>
      <c r="H379" s="43">
        <v>-1</v>
      </c>
      <c r="I379" s="44">
        <v>5</v>
      </c>
      <c r="J379" s="44">
        <v>3</v>
      </c>
      <c r="K379" s="44">
        <v>-1</v>
      </c>
      <c r="L379" s="45">
        <v>5</v>
      </c>
      <c r="M379" s="45">
        <v>3</v>
      </c>
      <c r="N379" s="45">
        <v>-1</v>
      </c>
      <c r="O379" s="46">
        <v>5</v>
      </c>
      <c r="P379" s="46">
        <v>3</v>
      </c>
      <c r="Q379" s="46">
        <v>-1</v>
      </c>
      <c r="S379"/>
      <c r="T379"/>
    </row>
    <row r="380" spans="1:20" s="4" customFormat="1" ht="15.75" customHeight="1" x14ac:dyDescent="0.35">
      <c r="A380" s="25">
        <f t="shared" si="10"/>
        <v>18</v>
      </c>
      <c r="B380" s="26" t="str">
        <f>VLOOKUP(A380,Banen!A$2:B$50,2,0)</f>
        <v>Stenbuk Hvid</v>
      </c>
      <c r="C380" s="41">
        <v>5</v>
      </c>
      <c r="D380" s="42">
        <v>3</v>
      </c>
      <c r="E380" s="42">
        <v>-1</v>
      </c>
      <c r="F380" s="43">
        <v>5</v>
      </c>
      <c r="G380" s="43">
        <v>3</v>
      </c>
      <c r="H380" s="43">
        <v>-1</v>
      </c>
      <c r="I380" s="44">
        <v>5</v>
      </c>
      <c r="J380" s="44">
        <v>3</v>
      </c>
      <c r="K380" s="44">
        <v>-1</v>
      </c>
      <c r="L380" s="45">
        <v>5</v>
      </c>
      <c r="M380" s="45">
        <v>3</v>
      </c>
      <c r="N380" s="45">
        <v>-1</v>
      </c>
      <c r="O380" s="46">
        <v>5</v>
      </c>
      <c r="P380" s="46">
        <v>3</v>
      </c>
      <c r="Q380" s="46">
        <v>-1</v>
      </c>
      <c r="S380"/>
      <c r="T380"/>
    </row>
    <row r="381" spans="1:20" s="4" customFormat="1" ht="15.75" customHeight="1" x14ac:dyDescent="0.35">
      <c r="A381" s="25">
        <f t="shared" si="10"/>
        <v>19</v>
      </c>
      <c r="B381" s="26" t="str">
        <f>VLOOKUP(A381,Banen!A$2:B$50,2,0)</f>
        <v>Muflon</v>
      </c>
      <c r="C381" s="41">
        <v>5</v>
      </c>
      <c r="D381" s="42">
        <v>3</v>
      </c>
      <c r="E381" s="42">
        <v>-1</v>
      </c>
      <c r="F381" s="43">
        <v>5</v>
      </c>
      <c r="G381" s="43">
        <v>3</v>
      </c>
      <c r="H381" s="43">
        <v>-1</v>
      </c>
      <c r="I381" s="44">
        <v>5</v>
      </c>
      <c r="J381" s="44">
        <v>3</v>
      </c>
      <c r="K381" s="44">
        <v>-1</v>
      </c>
      <c r="L381" s="45">
        <v>5</v>
      </c>
      <c r="M381" s="45">
        <v>3</v>
      </c>
      <c r="N381" s="45">
        <v>-1</v>
      </c>
      <c r="O381" s="46">
        <v>5</v>
      </c>
      <c r="P381" s="46">
        <v>3</v>
      </c>
      <c r="Q381" s="46">
        <v>-1</v>
      </c>
      <c r="S381"/>
      <c r="T381"/>
    </row>
    <row r="382" spans="1:20" s="4" customFormat="1" ht="15.75" customHeight="1" x14ac:dyDescent="0.35">
      <c r="A382" s="25">
        <f t="shared" si="10"/>
        <v>20</v>
      </c>
      <c r="B382" s="26" t="str">
        <f>VLOOKUP(A382,Banen!A$2:B$50,2,0)</f>
        <v>Rensdyr</v>
      </c>
      <c r="C382" s="41">
        <v>5</v>
      </c>
      <c r="D382" s="42">
        <v>3</v>
      </c>
      <c r="E382" s="42">
        <v>-1</v>
      </c>
      <c r="F382" s="43">
        <v>5</v>
      </c>
      <c r="G382" s="43">
        <v>3</v>
      </c>
      <c r="H382" s="43">
        <v>-1</v>
      </c>
      <c r="I382" s="44">
        <v>5</v>
      </c>
      <c r="J382" s="44">
        <v>3</v>
      </c>
      <c r="K382" s="44">
        <v>-1</v>
      </c>
      <c r="L382" s="45">
        <v>5</v>
      </c>
      <c r="M382" s="45">
        <v>3</v>
      </c>
      <c r="N382" s="45">
        <v>-1</v>
      </c>
      <c r="O382" s="46">
        <v>5</v>
      </c>
      <c r="P382" s="46">
        <v>3</v>
      </c>
      <c r="Q382" s="46">
        <v>-1</v>
      </c>
      <c r="S382"/>
      <c r="T382"/>
    </row>
    <row r="383" spans="1:20" s="4" customFormat="1" ht="15.75" customHeight="1" x14ac:dyDescent="0.35">
      <c r="A383" s="25">
        <f t="shared" si="10"/>
        <v>21</v>
      </c>
      <c r="B383" s="26" t="str">
        <f>VLOOKUP(A383,Banen!A$2:B$50,2,0)</f>
        <v>Kok</v>
      </c>
      <c r="C383" s="41">
        <v>5</v>
      </c>
      <c r="D383" s="42">
        <v>3</v>
      </c>
      <c r="E383" s="42">
        <v>-1</v>
      </c>
      <c r="F383" s="43">
        <v>5</v>
      </c>
      <c r="G383" s="43">
        <v>3</v>
      </c>
      <c r="H383" s="43">
        <v>-1</v>
      </c>
      <c r="I383" s="44">
        <v>5</v>
      </c>
      <c r="J383" s="44">
        <v>3</v>
      </c>
      <c r="K383" s="44">
        <v>-1</v>
      </c>
      <c r="L383" s="45">
        <v>5</v>
      </c>
      <c r="M383" s="45">
        <v>3</v>
      </c>
      <c r="N383" s="45">
        <v>-1</v>
      </c>
      <c r="O383" s="46">
        <v>5</v>
      </c>
      <c r="P383" s="46">
        <v>3</v>
      </c>
      <c r="Q383" s="46">
        <v>-1</v>
      </c>
      <c r="S383"/>
      <c r="T383"/>
    </row>
    <row r="384" spans="1:20" s="4" customFormat="1" ht="15.75" customHeight="1" x14ac:dyDescent="0.35">
      <c r="A384" s="25">
        <f t="shared" si="10"/>
        <v>22</v>
      </c>
      <c r="B384" s="26" t="str">
        <f>VLOOKUP(A384,Banen!A$2:B$50,2,0)</f>
        <v>Bæver</v>
      </c>
      <c r="C384" s="41">
        <v>5</v>
      </c>
      <c r="D384" s="42">
        <v>3</v>
      </c>
      <c r="E384" s="42">
        <v>-1</v>
      </c>
      <c r="F384" s="43">
        <v>5</v>
      </c>
      <c r="G384" s="43">
        <v>3</v>
      </c>
      <c r="H384" s="43">
        <v>-1</v>
      </c>
      <c r="I384" s="44">
        <v>5</v>
      </c>
      <c r="J384" s="44">
        <v>3</v>
      </c>
      <c r="K384" s="44">
        <v>-1</v>
      </c>
      <c r="L384" s="45">
        <v>5</v>
      </c>
      <c r="M384" s="45">
        <v>3</v>
      </c>
      <c r="N384" s="45">
        <v>-1</v>
      </c>
      <c r="O384" s="46">
        <v>5</v>
      </c>
      <c r="P384" s="46">
        <v>3</v>
      </c>
      <c r="Q384" s="46">
        <v>-1</v>
      </c>
      <c r="S384"/>
      <c r="T384"/>
    </row>
    <row r="385" spans="1:17" ht="15.75" customHeight="1" x14ac:dyDescent="0.35">
      <c r="A385" s="25">
        <f t="shared" si="10"/>
        <v>23</v>
      </c>
      <c r="B385" s="26" t="str">
        <f>VLOOKUP(A385,Banen!A$2:B$50,2,0)</f>
        <v>Ulv</v>
      </c>
      <c r="C385" s="41">
        <v>5</v>
      </c>
      <c r="D385" s="42">
        <v>3</v>
      </c>
      <c r="E385" s="42">
        <v>-1</v>
      </c>
      <c r="F385" s="43">
        <v>5</v>
      </c>
      <c r="G385" s="43">
        <v>3</v>
      </c>
      <c r="H385" s="43">
        <v>-1</v>
      </c>
      <c r="I385" s="44">
        <v>5</v>
      </c>
      <c r="J385" s="44">
        <v>3</v>
      </c>
      <c r="K385" s="44">
        <v>-1</v>
      </c>
      <c r="L385" s="45">
        <v>5</v>
      </c>
      <c r="M385" s="45">
        <v>3</v>
      </c>
      <c r="N385" s="45">
        <v>-1</v>
      </c>
      <c r="O385" s="46">
        <v>5</v>
      </c>
      <c r="P385" s="46">
        <v>3</v>
      </c>
      <c r="Q385" s="46">
        <v>-1</v>
      </c>
    </row>
    <row r="386" spans="1:17" ht="15.75" customHeight="1" x14ac:dyDescent="0.35">
      <c r="A386" s="25">
        <f t="shared" si="10"/>
        <v>24</v>
      </c>
      <c r="B386" s="26" t="str">
        <f>VLOOKUP(A386,Banen!A$2:B$50,2,0)</f>
        <v>Grævling</v>
      </c>
      <c r="C386" s="41">
        <v>5</v>
      </c>
      <c r="D386" s="42">
        <v>3</v>
      </c>
      <c r="E386" s="42">
        <v>-1</v>
      </c>
      <c r="F386" s="43">
        <v>5</v>
      </c>
      <c r="G386" s="43">
        <v>3</v>
      </c>
      <c r="H386" s="43">
        <v>-1</v>
      </c>
      <c r="I386" s="44">
        <v>5</v>
      </c>
      <c r="J386" s="44">
        <v>3</v>
      </c>
      <c r="K386" s="44">
        <v>-1</v>
      </c>
      <c r="L386" s="45">
        <v>5</v>
      </c>
      <c r="M386" s="45">
        <v>3</v>
      </c>
      <c r="N386" s="45">
        <v>-1</v>
      </c>
      <c r="O386" s="46">
        <v>5</v>
      </c>
      <c r="P386" s="46">
        <v>3</v>
      </c>
      <c r="Q386" s="46">
        <v>-1</v>
      </c>
    </row>
    <row r="387" spans="1:17" ht="15.75" customHeight="1" x14ac:dyDescent="0.35">
      <c r="A387" s="25">
        <f t="shared" si="10"/>
        <v>25</v>
      </c>
      <c r="B387" s="26" t="str">
        <f>VLOOKUP(A387,Banen!A$2:B$50,2,0)</f>
        <v>Urfugl</v>
      </c>
      <c r="C387" s="41">
        <v>5</v>
      </c>
      <c r="D387" s="42">
        <v>3</v>
      </c>
      <c r="E387" s="42">
        <v>-1</v>
      </c>
      <c r="F387" s="43">
        <v>5</v>
      </c>
      <c r="G387" s="43">
        <v>3</v>
      </c>
      <c r="H387" s="43">
        <v>-1</v>
      </c>
      <c r="I387" s="44">
        <v>5</v>
      </c>
      <c r="J387" s="44">
        <v>3</v>
      </c>
      <c r="K387" s="44">
        <v>-1</v>
      </c>
      <c r="L387" s="45">
        <v>5</v>
      </c>
      <c r="M387" s="45">
        <v>3</v>
      </c>
      <c r="N387" s="45">
        <v>-1</v>
      </c>
      <c r="O387" s="46">
        <v>5</v>
      </c>
      <c r="P387" s="46">
        <v>3</v>
      </c>
      <c r="Q387" s="46">
        <v>-1</v>
      </c>
    </row>
    <row r="388" spans="1:17" ht="15.75" customHeight="1" x14ac:dyDescent="0.35">
      <c r="A388" s="25">
        <f t="shared" si="10"/>
        <v>26</v>
      </c>
      <c r="B388" s="26" t="str">
        <f>VLOOKUP(A388,Banen!A$2:B$50,2,0)</f>
        <v>Odder</v>
      </c>
      <c r="C388" s="41">
        <v>5</v>
      </c>
      <c r="D388" s="42">
        <v>3</v>
      </c>
      <c r="E388" s="42">
        <v>-1</v>
      </c>
      <c r="F388" s="43">
        <v>5</v>
      </c>
      <c r="G388" s="43">
        <v>3</v>
      </c>
      <c r="H388" s="43">
        <v>-1</v>
      </c>
      <c r="I388" s="44">
        <v>5</v>
      </c>
      <c r="J388" s="44">
        <v>3</v>
      </c>
      <c r="K388" s="44">
        <v>-1</v>
      </c>
      <c r="L388" s="45">
        <v>5</v>
      </c>
      <c r="M388" s="45">
        <v>3</v>
      </c>
      <c r="N388" s="45">
        <v>-1</v>
      </c>
      <c r="O388" s="46">
        <v>5</v>
      </c>
      <c r="P388" s="46">
        <v>3</v>
      </c>
      <c r="Q388" s="46">
        <v>-1</v>
      </c>
    </row>
    <row r="389" spans="1:17" ht="15.75" customHeight="1" x14ac:dyDescent="0.35">
      <c r="A389" s="25">
        <f t="shared" si="10"/>
        <v>27</v>
      </c>
      <c r="B389" s="26" t="str">
        <f>VLOOKUP(A389,Banen!A$2:B$50,2,0)</f>
        <v>Rå</v>
      </c>
      <c r="C389" s="41">
        <v>5</v>
      </c>
      <c r="D389" s="42">
        <v>3</v>
      </c>
      <c r="E389" s="42">
        <v>-1</v>
      </c>
      <c r="F389" s="43">
        <v>5</v>
      </c>
      <c r="G389" s="43">
        <v>3</v>
      </c>
      <c r="H389" s="43">
        <v>-1</v>
      </c>
      <c r="I389" s="44">
        <v>5</v>
      </c>
      <c r="J389" s="44">
        <v>3</v>
      </c>
      <c r="K389" s="44">
        <v>-1</v>
      </c>
      <c r="L389" s="45">
        <v>5</v>
      </c>
      <c r="M389" s="45">
        <v>3</v>
      </c>
      <c r="N389" s="45">
        <v>-1</v>
      </c>
      <c r="O389" s="46">
        <v>5</v>
      </c>
      <c r="P389" s="46">
        <v>3</v>
      </c>
      <c r="Q389" s="46">
        <v>-1</v>
      </c>
    </row>
    <row r="390" spans="1:17" ht="15.75" customHeight="1" x14ac:dyDescent="0.35">
      <c r="A390" s="25">
        <f t="shared" si="10"/>
        <v>28</v>
      </c>
      <c r="B390" s="26" t="str">
        <f>VLOOKUP(A390,Banen!A$2:B$50,2,0)</f>
        <v>Ræv</v>
      </c>
      <c r="C390" s="41">
        <v>5</v>
      </c>
      <c r="D390" s="42">
        <v>3</v>
      </c>
      <c r="E390" s="42">
        <v>-1</v>
      </c>
      <c r="F390" s="43">
        <v>5</v>
      </c>
      <c r="G390" s="43">
        <v>3</v>
      </c>
      <c r="H390" s="43">
        <v>-1</v>
      </c>
      <c r="I390" s="44">
        <v>5</v>
      </c>
      <c r="J390" s="44">
        <v>3</v>
      </c>
      <c r="K390" s="44">
        <v>-1</v>
      </c>
      <c r="L390" s="45">
        <v>5</v>
      </c>
      <c r="M390" s="45">
        <v>3</v>
      </c>
      <c r="N390" s="45">
        <v>-1</v>
      </c>
      <c r="O390" s="46">
        <v>5</v>
      </c>
      <c r="P390" s="46">
        <v>3</v>
      </c>
      <c r="Q390" s="46">
        <v>-1</v>
      </c>
    </row>
    <row r="391" spans="1:17" ht="15.75" customHeight="1" x14ac:dyDescent="0.35">
      <c r="A391" s="25">
        <f t="shared" si="10"/>
        <v>29</v>
      </c>
      <c r="B391" s="26" t="str">
        <f>VLOOKUP(A391,Banen!A$2:B$50,2,0)</f>
        <v>Hare</v>
      </c>
      <c r="C391" s="65">
        <v>5</v>
      </c>
      <c r="D391" s="66">
        <v>3</v>
      </c>
      <c r="E391" s="66">
        <v>-1</v>
      </c>
      <c r="F391" s="67">
        <v>5</v>
      </c>
      <c r="G391" s="67">
        <v>3</v>
      </c>
      <c r="H391" s="67">
        <v>-1</v>
      </c>
      <c r="I391" s="68">
        <v>5</v>
      </c>
      <c r="J391" s="68">
        <v>3</v>
      </c>
      <c r="K391" s="68">
        <v>-1</v>
      </c>
      <c r="L391" s="69">
        <v>5</v>
      </c>
      <c r="M391" s="69">
        <v>3</v>
      </c>
      <c r="N391" s="69">
        <v>-1</v>
      </c>
      <c r="O391" s="70">
        <v>5</v>
      </c>
      <c r="P391" s="70">
        <v>3</v>
      </c>
      <c r="Q391" s="70">
        <v>-1</v>
      </c>
    </row>
    <row r="392" spans="1:17" ht="15.75" customHeight="1" x14ac:dyDescent="0.35">
      <c r="A392" s="25">
        <f t="shared" si="10"/>
        <v>30</v>
      </c>
      <c r="B392" s="26" t="str">
        <f>VLOOKUP(A392,Banen!A$2:B$50,2,0)</f>
        <v>Løbene Gris</v>
      </c>
      <c r="C392" s="59">
        <v>5</v>
      </c>
      <c r="D392" s="59">
        <v>3</v>
      </c>
      <c r="E392" s="59">
        <v>-1</v>
      </c>
      <c r="F392" s="60">
        <v>5</v>
      </c>
      <c r="G392" s="60">
        <v>3</v>
      </c>
      <c r="H392" s="60">
        <v>-1</v>
      </c>
      <c r="I392" s="61">
        <v>5</v>
      </c>
      <c r="J392" s="61">
        <v>3</v>
      </c>
      <c r="K392" s="61">
        <v>-1</v>
      </c>
      <c r="L392" s="62">
        <v>5</v>
      </c>
      <c r="M392" s="62">
        <v>3</v>
      </c>
      <c r="N392" s="62">
        <v>-1</v>
      </c>
      <c r="O392" s="63">
        <v>5</v>
      </c>
      <c r="P392" s="63">
        <v>3</v>
      </c>
      <c r="Q392" s="63">
        <v>-1</v>
      </c>
    </row>
    <row r="393" spans="1:17" ht="15.75" customHeight="1" x14ac:dyDescent="0.35">
      <c r="A393" s="25">
        <f t="shared" si="10"/>
        <v>31</v>
      </c>
      <c r="B393" s="26">
        <f>VLOOKUP(A393,Banen!A$2:B$50,2,0)</f>
        <v>0</v>
      </c>
      <c r="C393" s="41">
        <v>5</v>
      </c>
      <c r="D393" s="42">
        <v>3</v>
      </c>
      <c r="E393" s="42">
        <v>-1</v>
      </c>
      <c r="F393" s="43">
        <v>5</v>
      </c>
      <c r="G393" s="43">
        <v>3</v>
      </c>
      <c r="H393" s="43">
        <v>-1</v>
      </c>
      <c r="I393" s="44">
        <v>5</v>
      </c>
      <c r="J393" s="44">
        <v>3</v>
      </c>
      <c r="K393" s="44">
        <v>-1</v>
      </c>
      <c r="L393" s="45">
        <v>5</v>
      </c>
      <c r="M393" s="45">
        <v>3</v>
      </c>
      <c r="N393" s="45">
        <v>-1</v>
      </c>
      <c r="O393" s="46">
        <v>5</v>
      </c>
      <c r="P393" s="46">
        <v>3</v>
      </c>
      <c r="Q393" s="46">
        <v>-1</v>
      </c>
    </row>
    <row r="394" spans="1:17" ht="15.75" customHeight="1" x14ac:dyDescent="0.35">
      <c r="A394" s="25">
        <f t="shared" si="10"/>
        <v>32</v>
      </c>
      <c r="B394" s="26">
        <f>VLOOKUP(A394,Banen!A$2:B$50,2,0)</f>
        <v>0</v>
      </c>
      <c r="C394" s="41">
        <v>5</v>
      </c>
      <c r="D394" s="42">
        <v>3</v>
      </c>
      <c r="E394" s="42">
        <v>-1</v>
      </c>
      <c r="F394" s="43">
        <v>5</v>
      </c>
      <c r="G394" s="43">
        <v>3</v>
      </c>
      <c r="H394" s="43">
        <v>-1</v>
      </c>
      <c r="I394" s="44">
        <v>5</v>
      </c>
      <c r="J394" s="44">
        <v>3</v>
      </c>
      <c r="K394" s="44">
        <v>-1</v>
      </c>
      <c r="L394" s="45">
        <v>5</v>
      </c>
      <c r="M394" s="45">
        <v>3</v>
      </c>
      <c r="N394" s="45">
        <v>-1</v>
      </c>
      <c r="O394" s="46">
        <v>5</v>
      </c>
      <c r="P394" s="46">
        <v>3</v>
      </c>
      <c r="Q394" s="46">
        <v>-1</v>
      </c>
    </row>
    <row r="395" spans="1:17" ht="15.75" customHeight="1" x14ac:dyDescent="0.35">
      <c r="A395" s="25">
        <f t="shared" si="10"/>
        <v>33</v>
      </c>
      <c r="B395" s="26">
        <f>VLOOKUP(A395,Banen!A$2:B$50,2,0)</f>
        <v>0</v>
      </c>
      <c r="C395" s="41">
        <v>5</v>
      </c>
      <c r="D395" s="42">
        <v>3</v>
      </c>
      <c r="E395" s="42">
        <v>-1</v>
      </c>
      <c r="F395" s="43">
        <v>5</v>
      </c>
      <c r="G395" s="43">
        <v>3</v>
      </c>
      <c r="H395" s="43">
        <v>-1</v>
      </c>
      <c r="I395" s="44">
        <v>5</v>
      </c>
      <c r="J395" s="44">
        <v>3</v>
      </c>
      <c r="K395" s="44">
        <v>-1</v>
      </c>
      <c r="L395" s="45">
        <v>5</v>
      </c>
      <c r="M395" s="45">
        <v>3</v>
      </c>
      <c r="N395" s="45">
        <v>-1</v>
      </c>
      <c r="O395" s="46">
        <v>5</v>
      </c>
      <c r="P395" s="46">
        <v>3</v>
      </c>
      <c r="Q395" s="46">
        <v>-1</v>
      </c>
    </row>
    <row r="396" spans="1:17" ht="15.75" customHeight="1" x14ac:dyDescent="0.35">
      <c r="A396" s="25">
        <f t="shared" si="10"/>
        <v>34</v>
      </c>
      <c r="B396" s="26">
        <f>VLOOKUP(A396,Banen!A$2:B$50,2,0)</f>
        <v>0</v>
      </c>
      <c r="C396" s="41">
        <v>5</v>
      </c>
      <c r="D396" s="42">
        <v>3</v>
      </c>
      <c r="E396" s="42">
        <v>-1</v>
      </c>
      <c r="F396" s="43">
        <v>5</v>
      </c>
      <c r="G396" s="43">
        <v>3</v>
      </c>
      <c r="H396" s="43">
        <v>-1</v>
      </c>
      <c r="I396" s="44">
        <v>5</v>
      </c>
      <c r="J396" s="44">
        <v>3</v>
      </c>
      <c r="K396" s="44">
        <v>-1</v>
      </c>
      <c r="L396" s="45">
        <v>5</v>
      </c>
      <c r="M396" s="45">
        <v>3</v>
      </c>
      <c r="N396" s="45">
        <v>-1</v>
      </c>
      <c r="O396" s="46">
        <v>5</v>
      </c>
      <c r="P396" s="46">
        <v>3</v>
      </c>
      <c r="Q396" s="46">
        <v>-1</v>
      </c>
    </row>
    <row r="397" spans="1:17" ht="15.75" customHeight="1" x14ac:dyDescent="0.35">
      <c r="A397" s="25">
        <f t="shared" si="10"/>
        <v>35</v>
      </c>
      <c r="B397" s="26">
        <f>VLOOKUP(A397,Banen!A$2:B$50,2,0)</f>
        <v>0</v>
      </c>
      <c r="C397" s="41">
        <v>5</v>
      </c>
      <c r="D397" s="42">
        <v>3</v>
      </c>
      <c r="E397" s="42">
        <v>-1</v>
      </c>
      <c r="F397" s="43">
        <v>5</v>
      </c>
      <c r="G397" s="43">
        <v>3</v>
      </c>
      <c r="H397" s="43">
        <v>-1</v>
      </c>
      <c r="I397" s="44">
        <v>5</v>
      </c>
      <c r="J397" s="44">
        <v>3</v>
      </c>
      <c r="K397" s="44">
        <v>-1</v>
      </c>
      <c r="L397" s="45">
        <v>5</v>
      </c>
      <c r="M397" s="45">
        <v>3</v>
      </c>
      <c r="N397" s="45">
        <v>-1</v>
      </c>
      <c r="O397" s="46">
        <v>5</v>
      </c>
      <c r="P397" s="46">
        <v>3</v>
      </c>
      <c r="Q397" s="46">
        <v>-1</v>
      </c>
    </row>
    <row r="398" spans="1:17" ht="15.75" customHeight="1" x14ac:dyDescent="0.35">
      <c r="A398" s="25">
        <f t="shared" si="10"/>
        <v>36</v>
      </c>
      <c r="B398" s="26">
        <f>VLOOKUP(A398,Banen!A$2:B$50,2,0)</f>
        <v>0</v>
      </c>
      <c r="C398" s="41">
        <v>5</v>
      </c>
      <c r="D398" s="42">
        <v>3</v>
      </c>
      <c r="E398" s="42">
        <v>-1</v>
      </c>
      <c r="F398" s="43">
        <v>5</v>
      </c>
      <c r="G398" s="43">
        <v>3</v>
      </c>
      <c r="H398" s="43">
        <v>-1</v>
      </c>
      <c r="I398" s="44">
        <v>5</v>
      </c>
      <c r="J398" s="44">
        <v>3</v>
      </c>
      <c r="K398" s="44">
        <v>-1</v>
      </c>
      <c r="L398" s="45">
        <v>5</v>
      </c>
      <c r="M398" s="45">
        <v>3</v>
      </c>
      <c r="N398" s="45">
        <v>-1</v>
      </c>
      <c r="O398" s="46">
        <v>5</v>
      </c>
      <c r="P398" s="46">
        <v>3</v>
      </c>
      <c r="Q398" s="46">
        <v>-1</v>
      </c>
    </row>
    <row r="399" spans="1:17" ht="15.75" customHeight="1" x14ac:dyDescent="0.35">
      <c r="A399" s="25">
        <f t="shared" si="10"/>
        <v>37</v>
      </c>
      <c r="B399" s="26">
        <f>VLOOKUP(A399,Banen!A$2:B$50,2,0)</f>
        <v>0</v>
      </c>
      <c r="C399" s="41">
        <v>5</v>
      </c>
      <c r="D399" s="42">
        <v>3</v>
      </c>
      <c r="E399" s="42">
        <v>-1</v>
      </c>
      <c r="F399" s="43">
        <v>5</v>
      </c>
      <c r="G399" s="43">
        <v>3</v>
      </c>
      <c r="H399" s="43">
        <v>-1</v>
      </c>
      <c r="I399" s="44">
        <v>5</v>
      </c>
      <c r="J399" s="44">
        <v>3</v>
      </c>
      <c r="K399" s="44">
        <v>-1</v>
      </c>
      <c r="L399" s="45">
        <v>5</v>
      </c>
      <c r="M399" s="45">
        <v>3</v>
      </c>
      <c r="N399" s="45">
        <v>-1</v>
      </c>
      <c r="O399" s="46">
        <v>5</v>
      </c>
      <c r="P399" s="46">
        <v>3</v>
      </c>
      <c r="Q399" s="46">
        <v>-1</v>
      </c>
    </row>
    <row r="400" spans="1:17" ht="15.75" customHeight="1" x14ac:dyDescent="0.35">
      <c r="A400" s="25">
        <f t="shared" si="10"/>
        <v>38</v>
      </c>
      <c r="B400" s="26">
        <f>VLOOKUP(A400,Banen!A$2:B$50,2,0)</f>
        <v>0</v>
      </c>
      <c r="C400" s="41">
        <v>5</v>
      </c>
      <c r="D400" s="42">
        <v>3</v>
      </c>
      <c r="E400" s="42">
        <v>-1</v>
      </c>
      <c r="F400" s="43">
        <v>5</v>
      </c>
      <c r="G400" s="43">
        <v>3</v>
      </c>
      <c r="H400" s="43">
        <v>-1</v>
      </c>
      <c r="I400" s="44">
        <v>5</v>
      </c>
      <c r="J400" s="44">
        <v>3</v>
      </c>
      <c r="K400" s="44">
        <v>-1</v>
      </c>
      <c r="L400" s="45">
        <v>5</v>
      </c>
      <c r="M400" s="45">
        <v>3</v>
      </c>
      <c r="N400" s="45">
        <v>-1</v>
      </c>
      <c r="O400" s="46">
        <v>5</v>
      </c>
      <c r="P400" s="46">
        <v>3</v>
      </c>
      <c r="Q400" s="46">
        <v>-1</v>
      </c>
    </row>
    <row r="401" spans="1:20" ht="15.75" customHeight="1" x14ac:dyDescent="0.35">
      <c r="A401" s="25">
        <f t="shared" si="10"/>
        <v>39</v>
      </c>
      <c r="B401" s="26">
        <f>VLOOKUP(A401,Banen!A$2:B$50,2,0)</f>
        <v>0</v>
      </c>
      <c r="C401" s="65">
        <v>5</v>
      </c>
      <c r="D401" s="66">
        <v>3</v>
      </c>
      <c r="E401" s="66">
        <v>-1</v>
      </c>
      <c r="F401" s="67">
        <v>5</v>
      </c>
      <c r="G401" s="67">
        <v>3</v>
      </c>
      <c r="H401" s="67">
        <v>-1</v>
      </c>
      <c r="I401" s="68">
        <v>5</v>
      </c>
      <c r="J401" s="68">
        <v>3</v>
      </c>
      <c r="K401" s="68">
        <v>-1</v>
      </c>
      <c r="L401" s="69">
        <v>5</v>
      </c>
      <c r="M401" s="69">
        <v>3</v>
      </c>
      <c r="N401" s="69">
        <v>-1</v>
      </c>
      <c r="O401" s="70">
        <v>5</v>
      </c>
      <c r="P401" s="70">
        <v>3</v>
      </c>
      <c r="Q401" s="70">
        <v>-1</v>
      </c>
    </row>
    <row r="402" spans="1:20" ht="15.75" customHeight="1" x14ac:dyDescent="0.35">
      <c r="A402" s="25">
        <f t="shared" si="10"/>
        <v>40</v>
      </c>
      <c r="B402" s="26">
        <f>VLOOKUP(A402,Banen!A$2:B$50,2,0)</f>
        <v>0</v>
      </c>
      <c r="C402" s="59">
        <v>5</v>
      </c>
      <c r="D402" s="59">
        <v>3</v>
      </c>
      <c r="E402" s="59">
        <v>-1</v>
      </c>
      <c r="F402" s="60">
        <v>5</v>
      </c>
      <c r="G402" s="60">
        <v>3</v>
      </c>
      <c r="H402" s="60">
        <v>-1</v>
      </c>
      <c r="I402" s="61">
        <v>5</v>
      </c>
      <c r="J402" s="61">
        <v>3</v>
      </c>
      <c r="K402" s="61">
        <v>-1</v>
      </c>
      <c r="L402" s="62">
        <v>5</v>
      </c>
      <c r="M402" s="62">
        <v>3</v>
      </c>
      <c r="N402" s="62">
        <v>-1</v>
      </c>
      <c r="O402" s="63">
        <v>5</v>
      </c>
      <c r="P402" s="63">
        <v>3</v>
      </c>
      <c r="Q402" s="63">
        <v>-1</v>
      </c>
    </row>
    <row r="404" spans="1:20" ht="15.75" customHeight="1" x14ac:dyDescent="0.35">
      <c r="B404" s="28" t="s">
        <v>63</v>
      </c>
      <c r="C404" s="83"/>
      <c r="D404" s="29"/>
      <c r="E404" s="30"/>
      <c r="F404" s="102"/>
      <c r="G404" s="103"/>
      <c r="H404" s="104"/>
      <c r="I404" s="102"/>
      <c r="J404" s="103"/>
      <c r="K404" s="104"/>
      <c r="L404" s="102"/>
      <c r="M404" s="103"/>
      <c r="N404" s="104"/>
      <c r="O404" s="102"/>
      <c r="P404" s="103"/>
      <c r="Q404" s="104"/>
      <c r="R404" s="105" t="str">
        <f>Startliste!A4</f>
        <v>JLT 22796394</v>
      </c>
      <c r="S404" s="106"/>
    </row>
    <row r="405" spans="1:20" ht="15.75" customHeight="1" x14ac:dyDescent="0.35">
      <c r="B405" s="28" t="s">
        <v>64</v>
      </c>
      <c r="C405" s="83"/>
      <c r="D405" s="29"/>
      <c r="E405" s="30"/>
      <c r="F405" s="102"/>
      <c r="G405" s="103"/>
      <c r="H405" s="104"/>
      <c r="I405" s="102"/>
      <c r="J405" s="103"/>
      <c r="K405" s="104"/>
      <c r="L405" s="102"/>
      <c r="M405" s="103"/>
      <c r="N405" s="104"/>
      <c r="O405" s="102"/>
      <c r="P405" s="103"/>
      <c r="Q405" s="104"/>
      <c r="R405" s="106"/>
      <c r="S405" s="106"/>
    </row>
    <row r="406" spans="1:20" ht="15.75" customHeight="1" x14ac:dyDescent="0.35">
      <c r="B406" s="28" t="s">
        <v>65</v>
      </c>
      <c r="C406" s="83"/>
      <c r="D406" s="31"/>
      <c r="E406" s="30"/>
      <c r="F406" s="102"/>
      <c r="G406" s="103"/>
      <c r="H406" s="104"/>
      <c r="I406" s="102"/>
      <c r="J406" s="103"/>
      <c r="K406" s="104"/>
      <c r="L406" s="102"/>
      <c r="M406" s="103"/>
      <c r="N406" s="104"/>
      <c r="O406" s="102"/>
      <c r="P406" s="103"/>
      <c r="Q406" s="104"/>
      <c r="R406" s="106"/>
      <c r="S406" s="106"/>
    </row>
    <row r="407" spans="1:20" ht="15.75" customHeight="1" x14ac:dyDescent="0.35">
      <c r="B407" s="2"/>
      <c r="C407" s="2"/>
      <c r="D407" s="2"/>
      <c r="E407" s="2"/>
      <c r="F407" s="2"/>
      <c r="G407" s="2"/>
      <c r="H407" s="2"/>
      <c r="I407" s="2"/>
      <c r="J407" s="2"/>
      <c r="K407" s="2"/>
      <c r="L407" s="2"/>
      <c r="M407" s="2"/>
      <c r="N407" s="2"/>
      <c r="O407" s="2"/>
      <c r="P407" s="2"/>
      <c r="Q407" s="2"/>
      <c r="R407" s="106"/>
      <c r="S407" s="106"/>
    </row>
    <row r="408" spans="1:20" ht="15.75" customHeight="1" x14ac:dyDescent="0.35">
      <c r="B408" s="28" t="s">
        <v>66</v>
      </c>
      <c r="C408" s="102"/>
      <c r="D408" s="103"/>
      <c r="E408" s="104"/>
      <c r="F408" s="102"/>
      <c r="G408" s="103"/>
      <c r="H408" s="104"/>
      <c r="I408" s="102"/>
      <c r="J408" s="103"/>
      <c r="K408" s="104"/>
      <c r="L408" s="102"/>
      <c r="M408" s="103"/>
      <c r="N408" s="104"/>
      <c r="O408" s="102"/>
      <c r="P408" s="103"/>
      <c r="Q408" s="104"/>
      <c r="R408" s="106"/>
      <c r="S408" s="106"/>
    </row>
    <row r="409" spans="1:20" ht="15.75" customHeight="1" x14ac:dyDescent="0.35">
      <c r="B409" s="3" t="s">
        <v>60</v>
      </c>
    </row>
    <row r="410" spans="1:20" ht="15.75" customHeight="1" x14ac:dyDescent="0.35">
      <c r="B410" s="3">
        <f>B359+1</f>
        <v>9</v>
      </c>
    </row>
    <row r="411" spans="1:20" ht="15.75" customHeight="1" x14ac:dyDescent="0.35">
      <c r="A411" s="22"/>
      <c r="B411" s="23"/>
      <c r="C411" s="99">
        <f>Startliste!C43</f>
        <v>41</v>
      </c>
      <c r="D411" s="99"/>
      <c r="E411" s="99"/>
      <c r="F411" s="99">
        <f>Startliste!C44</f>
        <v>42</v>
      </c>
      <c r="G411" s="99"/>
      <c r="H411" s="99"/>
      <c r="I411" s="99">
        <f>Startliste!C45</f>
        <v>43</v>
      </c>
      <c r="J411" s="99"/>
      <c r="K411" s="99"/>
      <c r="L411" s="99">
        <f>Startliste!C46</f>
        <v>44</v>
      </c>
      <c r="M411" s="99"/>
      <c r="N411" s="99"/>
      <c r="O411" s="99">
        <f>Startliste!C47</f>
        <v>45</v>
      </c>
      <c r="P411" s="99"/>
      <c r="Q411" s="99"/>
    </row>
    <row r="412" spans="1:20" ht="15.75" customHeight="1" x14ac:dyDescent="0.35">
      <c r="A412" s="22"/>
      <c r="B412" s="23"/>
      <c r="C412" s="100" t="str">
        <f>Startliste!D42</f>
        <v>Martin Jakobsen</v>
      </c>
      <c r="D412" s="100"/>
      <c r="E412" s="100"/>
      <c r="F412" s="100">
        <f>Startliste!D44</f>
        <v>0</v>
      </c>
      <c r="G412" s="100"/>
      <c r="H412" s="100"/>
      <c r="I412" s="100">
        <f>Startliste!D45</f>
        <v>0</v>
      </c>
      <c r="J412" s="100"/>
      <c r="K412" s="100"/>
      <c r="L412" s="100">
        <f>Startliste!D46</f>
        <v>0</v>
      </c>
      <c r="M412" s="100"/>
      <c r="N412" s="100"/>
      <c r="O412" s="100">
        <f>Startliste!D47</f>
        <v>0</v>
      </c>
      <c r="P412" s="100"/>
      <c r="Q412" s="100"/>
    </row>
    <row r="413" spans="1:20" ht="15.75" customHeight="1" x14ac:dyDescent="0.35">
      <c r="A413" s="85" t="s">
        <v>61</v>
      </c>
      <c r="B413" s="24" t="s">
        <v>62</v>
      </c>
      <c r="C413" s="101"/>
      <c r="D413" s="101"/>
      <c r="E413" s="101"/>
      <c r="F413" s="101"/>
      <c r="G413" s="101"/>
      <c r="H413" s="101"/>
      <c r="I413" s="101"/>
      <c r="J413" s="101"/>
      <c r="K413" s="101"/>
      <c r="L413" s="101"/>
      <c r="M413" s="101"/>
      <c r="N413" s="101"/>
      <c r="O413" s="101"/>
      <c r="P413" s="101"/>
      <c r="Q413" s="101"/>
      <c r="R413" s="5"/>
      <c r="S413" s="2"/>
      <c r="T413" s="2"/>
    </row>
    <row r="414" spans="1:20" ht="15.75" customHeight="1" x14ac:dyDescent="0.35">
      <c r="A414" s="25">
        <v>1</v>
      </c>
      <c r="B414" s="26" t="str">
        <f>VLOOKUP(A414,Banen!A$2:B$50,2,0)</f>
        <v>Muflon</v>
      </c>
      <c r="C414" s="59">
        <v>5</v>
      </c>
      <c r="D414" s="59">
        <v>3</v>
      </c>
      <c r="E414" s="59">
        <v>-1</v>
      </c>
      <c r="F414" s="60">
        <v>5</v>
      </c>
      <c r="G414" s="60">
        <v>3</v>
      </c>
      <c r="H414" s="60">
        <v>-1</v>
      </c>
      <c r="I414" s="61">
        <v>5</v>
      </c>
      <c r="J414" s="61">
        <v>3</v>
      </c>
      <c r="K414" s="61">
        <v>-1</v>
      </c>
      <c r="L414" s="62">
        <v>5</v>
      </c>
      <c r="M414" s="62">
        <v>3</v>
      </c>
      <c r="N414" s="62">
        <v>-1</v>
      </c>
      <c r="O414" s="63">
        <v>5</v>
      </c>
      <c r="P414" s="63">
        <v>3</v>
      </c>
      <c r="Q414" s="63">
        <v>-1</v>
      </c>
    </row>
    <row r="415" spans="1:20" ht="15.75" customHeight="1" x14ac:dyDescent="0.35">
      <c r="A415" s="25">
        <f>A414+1</f>
        <v>2</v>
      </c>
      <c r="B415" s="26" t="str">
        <f>VLOOKUP(A415,Banen!A$2:B$50,2,0)</f>
        <v>Kok</v>
      </c>
      <c r="C415" s="53">
        <v>5</v>
      </c>
      <c r="D415" s="54">
        <v>3</v>
      </c>
      <c r="E415" s="54">
        <v>-1</v>
      </c>
      <c r="F415" s="55">
        <v>5</v>
      </c>
      <c r="G415" s="55">
        <v>3</v>
      </c>
      <c r="H415" s="55">
        <v>-1</v>
      </c>
      <c r="I415" s="56">
        <v>5</v>
      </c>
      <c r="J415" s="56">
        <v>3</v>
      </c>
      <c r="K415" s="56">
        <v>-1</v>
      </c>
      <c r="L415" s="57">
        <v>5</v>
      </c>
      <c r="M415" s="57">
        <v>3</v>
      </c>
      <c r="N415" s="57">
        <v>-1</v>
      </c>
      <c r="O415" s="58">
        <v>5</v>
      </c>
      <c r="P415" s="58">
        <v>3</v>
      </c>
      <c r="Q415" s="58">
        <v>-1</v>
      </c>
    </row>
    <row r="416" spans="1:20" ht="15.75" customHeight="1" x14ac:dyDescent="0.35">
      <c r="A416" s="25">
        <f t="shared" ref="A416:A453" si="11">A415+1</f>
        <v>3</v>
      </c>
      <c r="B416" s="26" t="str">
        <f>VLOOKUP(A416,Banen!A$2:B$50,2,0)</f>
        <v>Jærv</v>
      </c>
      <c r="C416" s="41">
        <v>5</v>
      </c>
      <c r="D416" s="42">
        <v>3</v>
      </c>
      <c r="E416" s="42">
        <v>-1</v>
      </c>
      <c r="F416" s="43">
        <v>5</v>
      </c>
      <c r="G416" s="43">
        <v>3</v>
      </c>
      <c r="H416" s="43">
        <v>-1</v>
      </c>
      <c r="I416" s="44">
        <v>5</v>
      </c>
      <c r="J416" s="44">
        <v>3</v>
      </c>
      <c r="K416" s="44">
        <v>-1</v>
      </c>
      <c r="L416" s="45">
        <v>5</v>
      </c>
      <c r="M416" s="45">
        <v>3</v>
      </c>
      <c r="N416" s="45">
        <v>-1</v>
      </c>
      <c r="O416" s="46">
        <v>5</v>
      </c>
      <c r="P416" s="46">
        <v>3</v>
      </c>
      <c r="Q416" s="46">
        <v>-1</v>
      </c>
    </row>
    <row r="417" spans="1:20" ht="15.75" customHeight="1" x14ac:dyDescent="0.35">
      <c r="A417" s="25">
        <f t="shared" si="11"/>
        <v>4</v>
      </c>
      <c r="B417" s="26" t="str">
        <f>VLOOKUP(A417,Banen!A$2:B$50,2,0)</f>
        <v>Mårhund</v>
      </c>
      <c r="C417" s="41">
        <v>5</v>
      </c>
      <c r="D417" s="42">
        <v>3</v>
      </c>
      <c r="E417" s="42">
        <v>-1</v>
      </c>
      <c r="F417" s="43">
        <v>5</v>
      </c>
      <c r="G417" s="43">
        <v>3</v>
      </c>
      <c r="H417" s="43">
        <v>-1</v>
      </c>
      <c r="I417" s="44">
        <v>5</v>
      </c>
      <c r="J417" s="44">
        <v>3</v>
      </c>
      <c r="K417" s="44">
        <v>-1</v>
      </c>
      <c r="L417" s="45">
        <v>5</v>
      </c>
      <c r="M417" s="45">
        <v>3</v>
      </c>
      <c r="N417" s="45">
        <v>-1</v>
      </c>
      <c r="O417" s="46">
        <v>5</v>
      </c>
      <c r="P417" s="46">
        <v>3</v>
      </c>
      <c r="Q417" s="46">
        <v>-1</v>
      </c>
    </row>
    <row r="418" spans="1:20" ht="15.75" customHeight="1" x14ac:dyDescent="0.35">
      <c r="A418" s="25">
        <f t="shared" si="11"/>
        <v>5</v>
      </c>
      <c r="B418" s="26" t="str">
        <f>VLOOKUP(A418,Banen!A$2:B$50,2,0)</f>
        <v>Bæver</v>
      </c>
      <c r="C418" s="41">
        <v>5</v>
      </c>
      <c r="D418" s="42">
        <v>3</v>
      </c>
      <c r="E418" s="42">
        <v>-1</v>
      </c>
      <c r="F418" s="43">
        <v>5</v>
      </c>
      <c r="G418" s="43">
        <v>3</v>
      </c>
      <c r="H418" s="43">
        <v>-1</v>
      </c>
      <c r="I418" s="44">
        <v>5</v>
      </c>
      <c r="J418" s="44">
        <v>3</v>
      </c>
      <c r="K418" s="44">
        <v>-1</v>
      </c>
      <c r="L418" s="45">
        <v>5</v>
      </c>
      <c r="M418" s="45">
        <v>3</v>
      </c>
      <c r="N418" s="45">
        <v>-1</v>
      </c>
      <c r="O418" s="46">
        <v>5</v>
      </c>
      <c r="P418" s="46">
        <v>3</v>
      </c>
      <c r="Q418" s="46">
        <v>-1</v>
      </c>
    </row>
    <row r="419" spans="1:20" ht="15.75" customHeight="1" x14ac:dyDescent="0.35">
      <c r="A419" s="25">
        <f t="shared" si="11"/>
        <v>6</v>
      </c>
      <c r="B419" s="26" t="str">
        <f>VLOOKUP(A419,Banen!A$2:B$50,2,0)</f>
        <v>Buk</v>
      </c>
      <c r="C419" s="41">
        <v>5</v>
      </c>
      <c r="D419" s="42">
        <v>3</v>
      </c>
      <c r="E419" s="42">
        <v>-1</v>
      </c>
      <c r="F419" s="43">
        <v>5</v>
      </c>
      <c r="G419" s="43">
        <v>3</v>
      </c>
      <c r="H419" s="43">
        <v>-1</v>
      </c>
      <c r="I419" s="44">
        <v>5</v>
      </c>
      <c r="J419" s="44">
        <v>3</v>
      </c>
      <c r="K419" s="44">
        <v>-1</v>
      </c>
      <c r="L419" s="45">
        <v>5</v>
      </c>
      <c r="M419" s="45">
        <v>3</v>
      </c>
      <c r="N419" s="45">
        <v>-1</v>
      </c>
      <c r="O419" s="46">
        <v>5</v>
      </c>
      <c r="P419" s="46">
        <v>3</v>
      </c>
      <c r="Q419" s="46">
        <v>-1</v>
      </c>
    </row>
    <row r="420" spans="1:20" ht="15.75" customHeight="1" x14ac:dyDescent="0.35">
      <c r="A420" s="25">
        <f t="shared" si="11"/>
        <v>7</v>
      </c>
      <c r="B420" s="26" t="str">
        <f>VLOOKUP(A420,Banen!A$2:B$50,2,0)</f>
        <v>Gimse</v>
      </c>
      <c r="C420" s="41">
        <v>5</v>
      </c>
      <c r="D420" s="42">
        <v>3</v>
      </c>
      <c r="E420" s="42">
        <v>-1</v>
      </c>
      <c r="F420" s="43">
        <v>5</v>
      </c>
      <c r="G420" s="43">
        <v>3</v>
      </c>
      <c r="H420" s="43">
        <v>-1</v>
      </c>
      <c r="I420" s="44">
        <v>5</v>
      </c>
      <c r="J420" s="44">
        <v>3</v>
      </c>
      <c r="K420" s="44">
        <v>-1</v>
      </c>
      <c r="L420" s="45">
        <v>5</v>
      </c>
      <c r="M420" s="45">
        <v>3</v>
      </c>
      <c r="N420" s="45">
        <v>-1</v>
      </c>
      <c r="O420" s="46">
        <v>5</v>
      </c>
      <c r="P420" s="46">
        <v>3</v>
      </c>
      <c r="Q420" s="46">
        <v>-1</v>
      </c>
    </row>
    <row r="421" spans="1:20" ht="15.75" customHeight="1" x14ac:dyDescent="0.35">
      <c r="A421" s="25">
        <f t="shared" si="11"/>
        <v>8</v>
      </c>
      <c r="B421" s="26" t="str">
        <f>VLOOKUP(A421,Banen!A$2:B$50,2,0)</f>
        <v>Ræv</v>
      </c>
      <c r="C421" s="41">
        <v>5</v>
      </c>
      <c r="D421" s="42">
        <v>3</v>
      </c>
      <c r="E421" s="42">
        <v>-1</v>
      </c>
      <c r="F421" s="43">
        <v>5</v>
      </c>
      <c r="G421" s="43">
        <v>3</v>
      </c>
      <c r="H421" s="43">
        <v>-1</v>
      </c>
      <c r="I421" s="44">
        <v>5</v>
      </c>
      <c r="J421" s="44">
        <v>3</v>
      </c>
      <c r="K421" s="44">
        <v>-1</v>
      </c>
      <c r="L421" s="45">
        <v>5</v>
      </c>
      <c r="M421" s="45">
        <v>3</v>
      </c>
      <c r="N421" s="45">
        <v>-1</v>
      </c>
      <c r="O421" s="46">
        <v>5</v>
      </c>
      <c r="P421" s="46">
        <v>3</v>
      </c>
      <c r="Q421" s="46">
        <v>-1</v>
      </c>
    </row>
    <row r="422" spans="1:20" ht="15.75" customHeight="1" x14ac:dyDescent="0.35">
      <c r="A422" s="25">
        <f t="shared" si="11"/>
        <v>9</v>
      </c>
      <c r="B422" s="26" t="str">
        <f>VLOOKUP(A422,Banen!A$2:B$50,2,0)</f>
        <v>Tjur</v>
      </c>
      <c r="C422" s="41">
        <v>5</v>
      </c>
      <c r="D422" s="42">
        <v>3</v>
      </c>
      <c r="E422" s="42">
        <v>-1</v>
      </c>
      <c r="F422" s="43">
        <v>5</v>
      </c>
      <c r="G422" s="43">
        <v>3</v>
      </c>
      <c r="H422" s="43">
        <v>-1</v>
      </c>
      <c r="I422" s="44">
        <v>5</v>
      </c>
      <c r="J422" s="44">
        <v>3</v>
      </c>
      <c r="K422" s="44">
        <v>-1</v>
      </c>
      <c r="L422" s="45">
        <v>5</v>
      </c>
      <c r="M422" s="45">
        <v>3</v>
      </c>
      <c r="N422" s="45">
        <v>-1</v>
      </c>
      <c r="O422" s="46">
        <v>5</v>
      </c>
      <c r="P422" s="46">
        <v>3</v>
      </c>
      <c r="Q422" s="46">
        <v>-1</v>
      </c>
    </row>
    <row r="423" spans="1:20" ht="15.75" customHeight="1" x14ac:dyDescent="0.35">
      <c r="A423" s="25">
        <f t="shared" si="11"/>
        <v>10</v>
      </c>
      <c r="B423" s="26" t="str">
        <f>VLOOKUP(A423,Banen!A$2:B$50,2,0)</f>
        <v>Vaskebjørn</v>
      </c>
      <c r="C423" s="41">
        <v>5</v>
      </c>
      <c r="D423" s="42">
        <v>3</v>
      </c>
      <c r="E423" s="42">
        <v>-1</v>
      </c>
      <c r="F423" s="43">
        <v>5</v>
      </c>
      <c r="G423" s="43">
        <v>3</v>
      </c>
      <c r="H423" s="43">
        <v>-1</v>
      </c>
      <c r="I423" s="44">
        <v>5</v>
      </c>
      <c r="J423" s="44">
        <v>3</v>
      </c>
      <c r="K423" s="44">
        <v>-1</v>
      </c>
      <c r="L423" s="45">
        <v>5</v>
      </c>
      <c r="M423" s="45">
        <v>3</v>
      </c>
      <c r="N423" s="45">
        <v>-1</v>
      </c>
      <c r="O423" s="46">
        <v>5</v>
      </c>
      <c r="P423" s="46">
        <v>3</v>
      </c>
      <c r="Q423" s="46">
        <v>-1</v>
      </c>
    </row>
    <row r="424" spans="1:20" s="4" customFormat="1" ht="15.75" customHeight="1" x14ac:dyDescent="0.35">
      <c r="A424" s="25">
        <f t="shared" si="11"/>
        <v>11</v>
      </c>
      <c r="B424" s="26" t="str">
        <f>VLOOKUP(A424,Banen!A$2:B$50,2,0)</f>
        <v>Kronhjort</v>
      </c>
      <c r="C424" s="41">
        <v>5</v>
      </c>
      <c r="D424" s="42">
        <v>3</v>
      </c>
      <c r="E424" s="42">
        <v>-1</v>
      </c>
      <c r="F424" s="43">
        <v>5</v>
      </c>
      <c r="G424" s="43">
        <v>3</v>
      </c>
      <c r="H424" s="43">
        <v>-1</v>
      </c>
      <c r="I424" s="44">
        <v>5</v>
      </c>
      <c r="J424" s="44">
        <v>3</v>
      </c>
      <c r="K424" s="44">
        <v>-1</v>
      </c>
      <c r="L424" s="45">
        <v>5</v>
      </c>
      <c r="M424" s="45">
        <v>3</v>
      </c>
      <c r="N424" s="45">
        <v>-1</v>
      </c>
      <c r="O424" s="46">
        <v>5</v>
      </c>
      <c r="P424" s="46">
        <v>3</v>
      </c>
      <c r="Q424" s="46">
        <v>-1</v>
      </c>
      <c r="S424"/>
      <c r="T424"/>
    </row>
    <row r="425" spans="1:20" s="4" customFormat="1" ht="15.75" customHeight="1" x14ac:dyDescent="0.35">
      <c r="A425" s="25">
        <f t="shared" si="11"/>
        <v>12</v>
      </c>
      <c r="B425" s="26" t="str">
        <f>VLOOKUP(A425,Banen!A$2:B$50,2,0)</f>
        <v>Dåhjort</v>
      </c>
      <c r="C425" s="41">
        <v>5</v>
      </c>
      <c r="D425" s="42">
        <v>3</v>
      </c>
      <c r="E425" s="42">
        <v>-1</v>
      </c>
      <c r="F425" s="43">
        <v>5</v>
      </c>
      <c r="G425" s="43">
        <v>3</v>
      </c>
      <c r="H425" s="43">
        <v>-1</v>
      </c>
      <c r="I425" s="44">
        <v>5</v>
      </c>
      <c r="J425" s="44">
        <v>3</v>
      </c>
      <c r="K425" s="44">
        <v>-1</v>
      </c>
      <c r="L425" s="45">
        <v>5</v>
      </c>
      <c r="M425" s="45">
        <v>3</v>
      </c>
      <c r="N425" s="45">
        <v>-1</v>
      </c>
      <c r="O425" s="46">
        <v>5</v>
      </c>
      <c r="P425" s="46">
        <v>3</v>
      </c>
      <c r="Q425" s="46">
        <v>-1</v>
      </c>
      <c r="S425"/>
      <c r="T425"/>
    </row>
    <row r="426" spans="1:20" s="4" customFormat="1" ht="15.75" customHeight="1" x14ac:dyDescent="0.35">
      <c r="A426" s="25">
        <f t="shared" si="11"/>
        <v>13</v>
      </c>
      <c r="B426" s="26" t="str">
        <f>VLOOKUP(A426,Banen!A$2:B$50,2,0)</f>
        <v>Stenbuk Brun</v>
      </c>
      <c r="C426" s="41">
        <v>5</v>
      </c>
      <c r="D426" s="42">
        <v>3</v>
      </c>
      <c r="E426" s="42">
        <v>-1</v>
      </c>
      <c r="F426" s="43">
        <v>5</v>
      </c>
      <c r="G426" s="43">
        <v>3</v>
      </c>
      <c r="H426" s="43">
        <v>-1</v>
      </c>
      <c r="I426" s="44">
        <v>5</v>
      </c>
      <c r="J426" s="44">
        <v>3</v>
      </c>
      <c r="K426" s="44">
        <v>-1</v>
      </c>
      <c r="L426" s="45">
        <v>5</v>
      </c>
      <c r="M426" s="45">
        <v>3</v>
      </c>
      <c r="N426" s="45">
        <v>-1</v>
      </c>
      <c r="O426" s="46">
        <v>5</v>
      </c>
      <c r="P426" s="46">
        <v>3</v>
      </c>
      <c r="Q426" s="46">
        <v>-1</v>
      </c>
      <c r="S426"/>
      <c r="T426"/>
    </row>
    <row r="427" spans="1:20" s="4" customFormat="1" ht="15.75" customHeight="1" x14ac:dyDescent="0.35">
      <c r="A427" s="25">
        <f t="shared" si="11"/>
        <v>14</v>
      </c>
      <c r="B427" s="26" t="str">
        <f>VLOOKUP(A427,Banen!A$2:B$50,2,0)</f>
        <v>And</v>
      </c>
      <c r="C427" s="41">
        <v>5</v>
      </c>
      <c r="D427" s="42">
        <v>3</v>
      </c>
      <c r="E427" s="42">
        <v>-1</v>
      </c>
      <c r="F427" s="43">
        <v>5</v>
      </c>
      <c r="G427" s="43">
        <v>3</v>
      </c>
      <c r="H427" s="43">
        <v>-1</v>
      </c>
      <c r="I427" s="44">
        <v>5</v>
      </c>
      <c r="J427" s="44">
        <v>3</v>
      </c>
      <c r="K427" s="44">
        <v>-1</v>
      </c>
      <c r="L427" s="45">
        <v>5</v>
      </c>
      <c r="M427" s="45">
        <v>3</v>
      </c>
      <c r="N427" s="45">
        <v>-1</v>
      </c>
      <c r="O427" s="46">
        <v>5</v>
      </c>
      <c r="P427" s="46">
        <v>3</v>
      </c>
      <c r="Q427" s="46">
        <v>-1</v>
      </c>
      <c r="S427"/>
      <c r="T427"/>
    </row>
    <row r="428" spans="1:20" s="4" customFormat="1" ht="15.75" customHeight="1" x14ac:dyDescent="0.35">
      <c r="A428" s="25">
        <f t="shared" si="11"/>
        <v>15</v>
      </c>
      <c r="B428" s="26" t="str">
        <f>VLOOKUP(A428,Banen!A$2:B$50,2,0)</f>
        <v>Kalkun</v>
      </c>
      <c r="C428" s="41">
        <v>5</v>
      </c>
      <c r="D428" s="42">
        <v>3</v>
      </c>
      <c r="E428" s="42">
        <v>-1</v>
      </c>
      <c r="F428" s="43">
        <v>5</v>
      </c>
      <c r="G428" s="43">
        <v>3</v>
      </c>
      <c r="H428" s="43">
        <v>-1</v>
      </c>
      <c r="I428" s="44">
        <v>5</v>
      </c>
      <c r="J428" s="44">
        <v>3</v>
      </c>
      <c r="K428" s="44">
        <v>-1</v>
      </c>
      <c r="L428" s="45">
        <v>5</v>
      </c>
      <c r="M428" s="45">
        <v>3</v>
      </c>
      <c r="N428" s="45">
        <v>-1</v>
      </c>
      <c r="O428" s="46">
        <v>5</v>
      </c>
      <c r="P428" s="46">
        <v>3</v>
      </c>
      <c r="Q428" s="46">
        <v>-1</v>
      </c>
      <c r="S428"/>
      <c r="T428"/>
    </row>
    <row r="429" spans="1:20" s="4" customFormat="1" ht="15.75" customHeight="1" x14ac:dyDescent="0.35">
      <c r="A429" s="25">
        <f t="shared" si="11"/>
        <v>16</v>
      </c>
      <c r="B429" s="26" t="str">
        <f>VLOOKUP(A429,Banen!A$2:B$50,2,0)</f>
        <v>Orne</v>
      </c>
      <c r="C429" s="41">
        <v>5</v>
      </c>
      <c r="D429" s="42">
        <v>3</v>
      </c>
      <c r="E429" s="42">
        <v>-1</v>
      </c>
      <c r="F429" s="43">
        <v>5</v>
      </c>
      <c r="G429" s="43">
        <v>3</v>
      </c>
      <c r="H429" s="43">
        <v>-1</v>
      </c>
      <c r="I429" s="44">
        <v>5</v>
      </c>
      <c r="J429" s="44">
        <v>3</v>
      </c>
      <c r="K429" s="44">
        <v>-1</v>
      </c>
      <c r="L429" s="45">
        <v>5</v>
      </c>
      <c r="M429" s="45">
        <v>3</v>
      </c>
      <c r="N429" s="45">
        <v>-1</v>
      </c>
      <c r="O429" s="46">
        <v>5</v>
      </c>
      <c r="P429" s="46">
        <v>3</v>
      </c>
      <c r="Q429" s="46">
        <v>-1</v>
      </c>
      <c r="S429"/>
      <c r="T429"/>
    </row>
    <row r="430" spans="1:20" s="4" customFormat="1" ht="15.75" customHeight="1" x14ac:dyDescent="0.35">
      <c r="A430" s="25">
        <f t="shared" si="11"/>
        <v>17</v>
      </c>
      <c r="B430" s="26" t="str">
        <f>VLOOKUP(A430,Banen!A$2:B$50,2,0)</f>
        <v>Gås</v>
      </c>
      <c r="C430" s="41">
        <v>5</v>
      </c>
      <c r="D430" s="42">
        <v>3</v>
      </c>
      <c r="E430" s="42">
        <v>-1</v>
      </c>
      <c r="F430" s="43">
        <v>5</v>
      </c>
      <c r="G430" s="43">
        <v>3</v>
      </c>
      <c r="H430" s="43">
        <v>-1</v>
      </c>
      <c r="I430" s="44">
        <v>5</v>
      </c>
      <c r="J430" s="44">
        <v>3</v>
      </c>
      <c r="K430" s="44">
        <v>-1</v>
      </c>
      <c r="L430" s="45">
        <v>5</v>
      </c>
      <c r="M430" s="45">
        <v>3</v>
      </c>
      <c r="N430" s="45">
        <v>-1</v>
      </c>
      <c r="O430" s="46">
        <v>5</v>
      </c>
      <c r="P430" s="46">
        <v>3</v>
      </c>
      <c r="Q430" s="46">
        <v>-1</v>
      </c>
      <c r="S430"/>
      <c r="T430"/>
    </row>
    <row r="431" spans="1:20" s="4" customFormat="1" ht="15.75" customHeight="1" x14ac:dyDescent="0.35">
      <c r="A431" s="25">
        <f t="shared" si="11"/>
        <v>18</v>
      </c>
      <c r="B431" s="26" t="str">
        <f>VLOOKUP(A431,Banen!A$2:B$50,2,0)</f>
        <v>Stenbuk Hvid</v>
      </c>
      <c r="C431" s="41">
        <v>5</v>
      </c>
      <c r="D431" s="42">
        <v>3</v>
      </c>
      <c r="E431" s="42">
        <v>-1</v>
      </c>
      <c r="F431" s="43">
        <v>5</v>
      </c>
      <c r="G431" s="43">
        <v>3</v>
      </c>
      <c r="H431" s="43">
        <v>-1</v>
      </c>
      <c r="I431" s="44">
        <v>5</v>
      </c>
      <c r="J431" s="44">
        <v>3</v>
      </c>
      <c r="K431" s="44">
        <v>-1</v>
      </c>
      <c r="L431" s="45">
        <v>5</v>
      </c>
      <c r="M431" s="45">
        <v>3</v>
      </c>
      <c r="N431" s="45">
        <v>-1</v>
      </c>
      <c r="O431" s="46">
        <v>5</v>
      </c>
      <c r="P431" s="46">
        <v>3</v>
      </c>
      <c r="Q431" s="46">
        <v>-1</v>
      </c>
      <c r="S431"/>
      <c r="T431"/>
    </row>
    <row r="432" spans="1:20" s="4" customFormat="1" ht="15.75" customHeight="1" x14ac:dyDescent="0.35">
      <c r="A432" s="25">
        <f t="shared" si="11"/>
        <v>19</v>
      </c>
      <c r="B432" s="26" t="str">
        <f>VLOOKUP(A432,Banen!A$2:B$50,2,0)</f>
        <v>Muflon</v>
      </c>
      <c r="C432" s="41">
        <v>5</v>
      </c>
      <c r="D432" s="42">
        <v>3</v>
      </c>
      <c r="E432" s="42">
        <v>-1</v>
      </c>
      <c r="F432" s="43">
        <v>5</v>
      </c>
      <c r="G432" s="43">
        <v>3</v>
      </c>
      <c r="H432" s="43">
        <v>-1</v>
      </c>
      <c r="I432" s="44">
        <v>5</v>
      </c>
      <c r="J432" s="44">
        <v>3</v>
      </c>
      <c r="K432" s="44">
        <v>-1</v>
      </c>
      <c r="L432" s="45">
        <v>5</v>
      </c>
      <c r="M432" s="45">
        <v>3</v>
      </c>
      <c r="N432" s="45">
        <v>-1</v>
      </c>
      <c r="O432" s="46">
        <v>5</v>
      </c>
      <c r="P432" s="46">
        <v>3</v>
      </c>
      <c r="Q432" s="46">
        <v>-1</v>
      </c>
      <c r="S432"/>
      <c r="T432"/>
    </row>
    <row r="433" spans="1:20" s="4" customFormat="1" ht="15.75" customHeight="1" x14ac:dyDescent="0.35">
      <c r="A433" s="25">
        <f t="shared" si="11"/>
        <v>20</v>
      </c>
      <c r="B433" s="26" t="str">
        <f>VLOOKUP(A433,Banen!A$2:B$50,2,0)</f>
        <v>Rensdyr</v>
      </c>
      <c r="C433" s="41">
        <v>5</v>
      </c>
      <c r="D433" s="42">
        <v>3</v>
      </c>
      <c r="E433" s="42">
        <v>-1</v>
      </c>
      <c r="F433" s="43">
        <v>5</v>
      </c>
      <c r="G433" s="43">
        <v>3</v>
      </c>
      <c r="H433" s="43">
        <v>-1</v>
      </c>
      <c r="I433" s="44">
        <v>5</v>
      </c>
      <c r="J433" s="44">
        <v>3</v>
      </c>
      <c r="K433" s="44">
        <v>-1</v>
      </c>
      <c r="L433" s="45">
        <v>5</v>
      </c>
      <c r="M433" s="45">
        <v>3</v>
      </c>
      <c r="N433" s="45">
        <v>-1</v>
      </c>
      <c r="O433" s="46">
        <v>5</v>
      </c>
      <c r="P433" s="46">
        <v>3</v>
      </c>
      <c r="Q433" s="46">
        <v>-1</v>
      </c>
      <c r="S433"/>
      <c r="T433"/>
    </row>
    <row r="434" spans="1:20" s="4" customFormat="1" ht="15.75" customHeight="1" x14ac:dyDescent="0.35">
      <c r="A434" s="25">
        <f t="shared" si="11"/>
        <v>21</v>
      </c>
      <c r="B434" s="26" t="str">
        <f>VLOOKUP(A434,Banen!A$2:B$50,2,0)</f>
        <v>Kok</v>
      </c>
      <c r="C434" s="41">
        <v>5</v>
      </c>
      <c r="D434" s="42">
        <v>3</v>
      </c>
      <c r="E434" s="42">
        <v>-1</v>
      </c>
      <c r="F434" s="43">
        <v>5</v>
      </c>
      <c r="G434" s="43">
        <v>3</v>
      </c>
      <c r="H434" s="43">
        <v>-1</v>
      </c>
      <c r="I434" s="44">
        <v>5</v>
      </c>
      <c r="J434" s="44">
        <v>3</v>
      </c>
      <c r="K434" s="44">
        <v>-1</v>
      </c>
      <c r="L434" s="45">
        <v>5</v>
      </c>
      <c r="M434" s="45">
        <v>3</v>
      </c>
      <c r="N434" s="45">
        <v>-1</v>
      </c>
      <c r="O434" s="46">
        <v>5</v>
      </c>
      <c r="P434" s="46">
        <v>3</v>
      </c>
      <c r="Q434" s="46">
        <v>-1</v>
      </c>
      <c r="S434"/>
      <c r="T434"/>
    </row>
    <row r="435" spans="1:20" s="4" customFormat="1" ht="15.75" customHeight="1" x14ac:dyDescent="0.35">
      <c r="A435" s="25">
        <f t="shared" si="11"/>
        <v>22</v>
      </c>
      <c r="B435" s="26" t="str">
        <f>VLOOKUP(A435,Banen!A$2:B$50,2,0)</f>
        <v>Bæver</v>
      </c>
      <c r="C435" s="41">
        <v>5</v>
      </c>
      <c r="D435" s="42">
        <v>3</v>
      </c>
      <c r="E435" s="42">
        <v>-1</v>
      </c>
      <c r="F435" s="43">
        <v>5</v>
      </c>
      <c r="G435" s="43">
        <v>3</v>
      </c>
      <c r="H435" s="43">
        <v>-1</v>
      </c>
      <c r="I435" s="44">
        <v>5</v>
      </c>
      <c r="J435" s="44">
        <v>3</v>
      </c>
      <c r="K435" s="44">
        <v>-1</v>
      </c>
      <c r="L435" s="45">
        <v>5</v>
      </c>
      <c r="M435" s="45">
        <v>3</v>
      </c>
      <c r="N435" s="45">
        <v>-1</v>
      </c>
      <c r="O435" s="46">
        <v>5</v>
      </c>
      <c r="P435" s="46">
        <v>3</v>
      </c>
      <c r="Q435" s="46">
        <v>-1</v>
      </c>
      <c r="S435"/>
      <c r="T435"/>
    </row>
    <row r="436" spans="1:20" s="4" customFormat="1" ht="15.75" customHeight="1" x14ac:dyDescent="0.35">
      <c r="A436" s="25">
        <f t="shared" si="11"/>
        <v>23</v>
      </c>
      <c r="B436" s="26" t="str">
        <f>VLOOKUP(A436,Banen!A$2:B$50,2,0)</f>
        <v>Ulv</v>
      </c>
      <c r="C436" s="41">
        <v>5</v>
      </c>
      <c r="D436" s="42">
        <v>3</v>
      </c>
      <c r="E436" s="42">
        <v>-1</v>
      </c>
      <c r="F436" s="43">
        <v>5</v>
      </c>
      <c r="G436" s="43">
        <v>3</v>
      </c>
      <c r="H436" s="43">
        <v>-1</v>
      </c>
      <c r="I436" s="44">
        <v>5</v>
      </c>
      <c r="J436" s="44">
        <v>3</v>
      </c>
      <c r="K436" s="44">
        <v>-1</v>
      </c>
      <c r="L436" s="45">
        <v>5</v>
      </c>
      <c r="M436" s="45">
        <v>3</v>
      </c>
      <c r="N436" s="45">
        <v>-1</v>
      </c>
      <c r="O436" s="46">
        <v>5</v>
      </c>
      <c r="P436" s="46">
        <v>3</v>
      </c>
      <c r="Q436" s="46">
        <v>-1</v>
      </c>
      <c r="S436"/>
      <c r="T436"/>
    </row>
    <row r="437" spans="1:20" s="4" customFormat="1" ht="15.75" customHeight="1" x14ac:dyDescent="0.35">
      <c r="A437" s="25">
        <f t="shared" si="11"/>
        <v>24</v>
      </c>
      <c r="B437" s="26" t="str">
        <f>VLOOKUP(A437,Banen!A$2:B$50,2,0)</f>
        <v>Grævling</v>
      </c>
      <c r="C437" s="41">
        <v>5</v>
      </c>
      <c r="D437" s="42">
        <v>3</v>
      </c>
      <c r="E437" s="42">
        <v>-1</v>
      </c>
      <c r="F437" s="43">
        <v>5</v>
      </c>
      <c r="G437" s="43">
        <v>3</v>
      </c>
      <c r="H437" s="43">
        <v>-1</v>
      </c>
      <c r="I437" s="44">
        <v>5</v>
      </c>
      <c r="J437" s="44">
        <v>3</v>
      </c>
      <c r="K437" s="44">
        <v>-1</v>
      </c>
      <c r="L437" s="45">
        <v>5</v>
      </c>
      <c r="M437" s="45">
        <v>3</v>
      </c>
      <c r="N437" s="45">
        <v>-1</v>
      </c>
      <c r="O437" s="46">
        <v>5</v>
      </c>
      <c r="P437" s="46">
        <v>3</v>
      </c>
      <c r="Q437" s="46">
        <v>-1</v>
      </c>
      <c r="S437"/>
      <c r="T437"/>
    </row>
    <row r="438" spans="1:20" s="4" customFormat="1" ht="15.75" customHeight="1" x14ac:dyDescent="0.35">
      <c r="A438" s="25">
        <f t="shared" si="11"/>
        <v>25</v>
      </c>
      <c r="B438" s="26" t="str">
        <f>VLOOKUP(A438,Banen!A$2:B$50,2,0)</f>
        <v>Urfugl</v>
      </c>
      <c r="C438" s="41">
        <v>5</v>
      </c>
      <c r="D438" s="42">
        <v>3</v>
      </c>
      <c r="E438" s="42">
        <v>-1</v>
      </c>
      <c r="F438" s="43">
        <v>5</v>
      </c>
      <c r="G438" s="43">
        <v>3</v>
      </c>
      <c r="H438" s="43">
        <v>-1</v>
      </c>
      <c r="I438" s="44">
        <v>5</v>
      </c>
      <c r="J438" s="44">
        <v>3</v>
      </c>
      <c r="K438" s="44">
        <v>-1</v>
      </c>
      <c r="L438" s="45">
        <v>5</v>
      </c>
      <c r="M438" s="45">
        <v>3</v>
      </c>
      <c r="N438" s="45">
        <v>-1</v>
      </c>
      <c r="O438" s="46">
        <v>5</v>
      </c>
      <c r="P438" s="46">
        <v>3</v>
      </c>
      <c r="Q438" s="46">
        <v>-1</v>
      </c>
      <c r="S438"/>
      <c r="T438"/>
    </row>
    <row r="439" spans="1:20" s="4" customFormat="1" ht="15.75" customHeight="1" x14ac:dyDescent="0.35">
      <c r="A439" s="25">
        <f t="shared" si="11"/>
        <v>26</v>
      </c>
      <c r="B439" s="26" t="str">
        <f>VLOOKUP(A439,Banen!A$2:B$50,2,0)</f>
        <v>Odder</v>
      </c>
      <c r="C439" s="41">
        <v>5</v>
      </c>
      <c r="D439" s="42">
        <v>3</v>
      </c>
      <c r="E439" s="42">
        <v>-1</v>
      </c>
      <c r="F439" s="43">
        <v>5</v>
      </c>
      <c r="G439" s="43">
        <v>3</v>
      </c>
      <c r="H439" s="43">
        <v>-1</v>
      </c>
      <c r="I439" s="44">
        <v>5</v>
      </c>
      <c r="J439" s="44">
        <v>3</v>
      </c>
      <c r="K439" s="44">
        <v>-1</v>
      </c>
      <c r="L439" s="45">
        <v>5</v>
      </c>
      <c r="M439" s="45">
        <v>3</v>
      </c>
      <c r="N439" s="45">
        <v>-1</v>
      </c>
      <c r="O439" s="46">
        <v>5</v>
      </c>
      <c r="P439" s="46">
        <v>3</v>
      </c>
      <c r="Q439" s="46">
        <v>-1</v>
      </c>
      <c r="S439"/>
      <c r="T439"/>
    </row>
    <row r="440" spans="1:20" ht="15.75" customHeight="1" x14ac:dyDescent="0.35">
      <c r="A440" s="25">
        <f t="shared" si="11"/>
        <v>27</v>
      </c>
      <c r="B440" s="26" t="str">
        <f>VLOOKUP(A440,Banen!A$2:B$50,2,0)</f>
        <v>Rå</v>
      </c>
      <c r="C440" s="41">
        <v>5</v>
      </c>
      <c r="D440" s="42">
        <v>3</v>
      </c>
      <c r="E440" s="42">
        <v>-1</v>
      </c>
      <c r="F440" s="43">
        <v>5</v>
      </c>
      <c r="G440" s="43">
        <v>3</v>
      </c>
      <c r="H440" s="43">
        <v>-1</v>
      </c>
      <c r="I440" s="44">
        <v>5</v>
      </c>
      <c r="J440" s="44">
        <v>3</v>
      </c>
      <c r="K440" s="44">
        <v>-1</v>
      </c>
      <c r="L440" s="45">
        <v>5</v>
      </c>
      <c r="M440" s="45">
        <v>3</v>
      </c>
      <c r="N440" s="45">
        <v>-1</v>
      </c>
      <c r="O440" s="46">
        <v>5</v>
      </c>
      <c r="P440" s="46">
        <v>3</v>
      </c>
      <c r="Q440" s="46">
        <v>-1</v>
      </c>
    </row>
    <row r="441" spans="1:20" ht="15.75" customHeight="1" x14ac:dyDescent="0.35">
      <c r="A441" s="25">
        <f t="shared" si="11"/>
        <v>28</v>
      </c>
      <c r="B441" s="26" t="str">
        <f>VLOOKUP(A441,Banen!A$2:B$50,2,0)</f>
        <v>Ræv</v>
      </c>
      <c r="C441" s="41">
        <v>5</v>
      </c>
      <c r="D441" s="42">
        <v>3</v>
      </c>
      <c r="E441" s="42">
        <v>-1</v>
      </c>
      <c r="F441" s="43">
        <v>5</v>
      </c>
      <c r="G441" s="43">
        <v>3</v>
      </c>
      <c r="H441" s="43">
        <v>-1</v>
      </c>
      <c r="I441" s="44">
        <v>5</v>
      </c>
      <c r="J441" s="44">
        <v>3</v>
      </c>
      <c r="K441" s="44">
        <v>-1</v>
      </c>
      <c r="L441" s="45">
        <v>5</v>
      </c>
      <c r="M441" s="45">
        <v>3</v>
      </c>
      <c r="N441" s="45">
        <v>-1</v>
      </c>
      <c r="O441" s="46">
        <v>5</v>
      </c>
      <c r="P441" s="46">
        <v>3</v>
      </c>
      <c r="Q441" s="46">
        <v>-1</v>
      </c>
    </row>
    <row r="442" spans="1:20" ht="15.75" customHeight="1" x14ac:dyDescent="0.35">
      <c r="A442" s="25">
        <f t="shared" si="11"/>
        <v>29</v>
      </c>
      <c r="B442" s="26" t="str">
        <f>VLOOKUP(A442,Banen!A$2:B$50,2,0)</f>
        <v>Hare</v>
      </c>
      <c r="C442" s="65">
        <v>5</v>
      </c>
      <c r="D442" s="66">
        <v>3</v>
      </c>
      <c r="E442" s="66">
        <v>-1</v>
      </c>
      <c r="F442" s="67">
        <v>5</v>
      </c>
      <c r="G442" s="67">
        <v>3</v>
      </c>
      <c r="H442" s="67">
        <v>-1</v>
      </c>
      <c r="I442" s="68">
        <v>5</v>
      </c>
      <c r="J442" s="68">
        <v>3</v>
      </c>
      <c r="K442" s="68">
        <v>-1</v>
      </c>
      <c r="L442" s="69">
        <v>5</v>
      </c>
      <c r="M442" s="69">
        <v>3</v>
      </c>
      <c r="N442" s="69">
        <v>-1</v>
      </c>
      <c r="O442" s="70">
        <v>5</v>
      </c>
      <c r="P442" s="70">
        <v>3</v>
      </c>
      <c r="Q442" s="70">
        <v>-1</v>
      </c>
    </row>
    <row r="443" spans="1:20" ht="15.75" customHeight="1" x14ac:dyDescent="0.35">
      <c r="A443" s="25">
        <f t="shared" si="11"/>
        <v>30</v>
      </c>
      <c r="B443" s="26" t="str">
        <f>VLOOKUP(A443,Banen!A$2:B$50,2,0)</f>
        <v>Løbene Gris</v>
      </c>
      <c r="C443" s="59">
        <v>5</v>
      </c>
      <c r="D443" s="59">
        <v>3</v>
      </c>
      <c r="E443" s="59">
        <v>-1</v>
      </c>
      <c r="F443" s="60">
        <v>5</v>
      </c>
      <c r="G443" s="60">
        <v>3</v>
      </c>
      <c r="H443" s="60">
        <v>-1</v>
      </c>
      <c r="I443" s="61">
        <v>5</v>
      </c>
      <c r="J443" s="61">
        <v>3</v>
      </c>
      <c r="K443" s="61">
        <v>-1</v>
      </c>
      <c r="L443" s="62">
        <v>5</v>
      </c>
      <c r="M443" s="62">
        <v>3</v>
      </c>
      <c r="N443" s="62">
        <v>-1</v>
      </c>
      <c r="O443" s="63">
        <v>5</v>
      </c>
      <c r="P443" s="63">
        <v>3</v>
      </c>
      <c r="Q443" s="63">
        <v>-1</v>
      </c>
    </row>
    <row r="444" spans="1:20" ht="15.75" customHeight="1" x14ac:dyDescent="0.35">
      <c r="A444" s="25">
        <f t="shared" si="11"/>
        <v>31</v>
      </c>
      <c r="B444" s="26">
        <f>VLOOKUP(A444,Banen!A$2:B$50,2,0)</f>
        <v>0</v>
      </c>
      <c r="C444" s="41">
        <v>5</v>
      </c>
      <c r="D444" s="42">
        <v>3</v>
      </c>
      <c r="E444" s="42">
        <v>-1</v>
      </c>
      <c r="F444" s="43">
        <v>5</v>
      </c>
      <c r="G444" s="43">
        <v>3</v>
      </c>
      <c r="H444" s="43">
        <v>-1</v>
      </c>
      <c r="I444" s="44">
        <v>5</v>
      </c>
      <c r="J444" s="44">
        <v>3</v>
      </c>
      <c r="K444" s="44">
        <v>-1</v>
      </c>
      <c r="L444" s="45">
        <v>5</v>
      </c>
      <c r="M444" s="45">
        <v>3</v>
      </c>
      <c r="N444" s="45">
        <v>-1</v>
      </c>
      <c r="O444" s="46">
        <v>5</v>
      </c>
      <c r="P444" s="46">
        <v>3</v>
      </c>
      <c r="Q444" s="46">
        <v>-1</v>
      </c>
    </row>
    <row r="445" spans="1:20" ht="15.75" customHeight="1" x14ac:dyDescent="0.35">
      <c r="A445" s="25">
        <f t="shared" si="11"/>
        <v>32</v>
      </c>
      <c r="B445" s="26">
        <f>VLOOKUP(A445,Banen!A$2:B$50,2,0)</f>
        <v>0</v>
      </c>
      <c r="C445" s="41">
        <v>5</v>
      </c>
      <c r="D445" s="42">
        <v>3</v>
      </c>
      <c r="E445" s="42">
        <v>-1</v>
      </c>
      <c r="F445" s="43">
        <v>5</v>
      </c>
      <c r="G445" s="43">
        <v>3</v>
      </c>
      <c r="H445" s="43">
        <v>-1</v>
      </c>
      <c r="I445" s="44">
        <v>5</v>
      </c>
      <c r="J445" s="44">
        <v>3</v>
      </c>
      <c r="K445" s="44">
        <v>-1</v>
      </c>
      <c r="L445" s="45">
        <v>5</v>
      </c>
      <c r="M445" s="45">
        <v>3</v>
      </c>
      <c r="N445" s="45">
        <v>-1</v>
      </c>
      <c r="O445" s="46">
        <v>5</v>
      </c>
      <c r="P445" s="46">
        <v>3</v>
      </c>
      <c r="Q445" s="46">
        <v>-1</v>
      </c>
    </row>
    <row r="446" spans="1:20" ht="15.75" customHeight="1" x14ac:dyDescent="0.35">
      <c r="A446" s="25">
        <f t="shared" si="11"/>
        <v>33</v>
      </c>
      <c r="B446" s="26">
        <f>VLOOKUP(A446,Banen!A$2:B$50,2,0)</f>
        <v>0</v>
      </c>
      <c r="C446" s="41">
        <v>5</v>
      </c>
      <c r="D446" s="42">
        <v>3</v>
      </c>
      <c r="E446" s="42">
        <v>-1</v>
      </c>
      <c r="F446" s="43">
        <v>5</v>
      </c>
      <c r="G446" s="43">
        <v>3</v>
      </c>
      <c r="H446" s="43">
        <v>-1</v>
      </c>
      <c r="I446" s="44">
        <v>5</v>
      </c>
      <c r="J446" s="44">
        <v>3</v>
      </c>
      <c r="K446" s="44">
        <v>-1</v>
      </c>
      <c r="L446" s="45">
        <v>5</v>
      </c>
      <c r="M446" s="45">
        <v>3</v>
      </c>
      <c r="N446" s="45">
        <v>-1</v>
      </c>
      <c r="O446" s="46">
        <v>5</v>
      </c>
      <c r="P446" s="46">
        <v>3</v>
      </c>
      <c r="Q446" s="46">
        <v>-1</v>
      </c>
    </row>
    <row r="447" spans="1:20" ht="15.75" customHeight="1" x14ac:dyDescent="0.35">
      <c r="A447" s="25">
        <f t="shared" si="11"/>
        <v>34</v>
      </c>
      <c r="B447" s="26">
        <f>VLOOKUP(A447,Banen!A$2:B$50,2,0)</f>
        <v>0</v>
      </c>
      <c r="C447" s="41">
        <v>5</v>
      </c>
      <c r="D447" s="42">
        <v>3</v>
      </c>
      <c r="E447" s="42">
        <v>-1</v>
      </c>
      <c r="F447" s="43">
        <v>5</v>
      </c>
      <c r="G447" s="43">
        <v>3</v>
      </c>
      <c r="H447" s="43">
        <v>-1</v>
      </c>
      <c r="I447" s="44">
        <v>5</v>
      </c>
      <c r="J447" s="44">
        <v>3</v>
      </c>
      <c r="K447" s="44">
        <v>-1</v>
      </c>
      <c r="L447" s="45">
        <v>5</v>
      </c>
      <c r="M447" s="45">
        <v>3</v>
      </c>
      <c r="N447" s="45">
        <v>-1</v>
      </c>
      <c r="O447" s="46">
        <v>5</v>
      </c>
      <c r="P447" s="46">
        <v>3</v>
      </c>
      <c r="Q447" s="46">
        <v>-1</v>
      </c>
    </row>
    <row r="448" spans="1:20" ht="15.75" customHeight="1" x14ac:dyDescent="0.35">
      <c r="A448" s="25">
        <f t="shared" si="11"/>
        <v>35</v>
      </c>
      <c r="B448" s="26">
        <f>VLOOKUP(A448,Banen!A$2:B$50,2,0)</f>
        <v>0</v>
      </c>
      <c r="C448" s="41">
        <v>5</v>
      </c>
      <c r="D448" s="42">
        <v>3</v>
      </c>
      <c r="E448" s="42">
        <v>-1</v>
      </c>
      <c r="F448" s="43">
        <v>5</v>
      </c>
      <c r="G448" s="43">
        <v>3</v>
      </c>
      <c r="H448" s="43">
        <v>-1</v>
      </c>
      <c r="I448" s="44">
        <v>5</v>
      </c>
      <c r="J448" s="44">
        <v>3</v>
      </c>
      <c r="K448" s="44">
        <v>-1</v>
      </c>
      <c r="L448" s="45">
        <v>5</v>
      </c>
      <c r="M448" s="45">
        <v>3</v>
      </c>
      <c r="N448" s="45">
        <v>-1</v>
      </c>
      <c r="O448" s="46">
        <v>5</v>
      </c>
      <c r="P448" s="46">
        <v>3</v>
      </c>
      <c r="Q448" s="46">
        <v>-1</v>
      </c>
    </row>
    <row r="449" spans="1:20" ht="15.75" customHeight="1" x14ac:dyDescent="0.35">
      <c r="A449" s="25">
        <f t="shared" si="11"/>
        <v>36</v>
      </c>
      <c r="B449" s="26">
        <f>VLOOKUP(A449,Banen!A$2:B$50,2,0)</f>
        <v>0</v>
      </c>
      <c r="C449" s="41">
        <v>5</v>
      </c>
      <c r="D449" s="42">
        <v>3</v>
      </c>
      <c r="E449" s="42">
        <v>-1</v>
      </c>
      <c r="F449" s="43">
        <v>5</v>
      </c>
      <c r="G449" s="43">
        <v>3</v>
      </c>
      <c r="H449" s="43">
        <v>-1</v>
      </c>
      <c r="I449" s="44">
        <v>5</v>
      </c>
      <c r="J449" s="44">
        <v>3</v>
      </c>
      <c r="K449" s="44">
        <v>-1</v>
      </c>
      <c r="L449" s="45">
        <v>5</v>
      </c>
      <c r="M449" s="45">
        <v>3</v>
      </c>
      <c r="N449" s="45">
        <v>-1</v>
      </c>
      <c r="O449" s="46">
        <v>5</v>
      </c>
      <c r="P449" s="46">
        <v>3</v>
      </c>
      <c r="Q449" s="46">
        <v>-1</v>
      </c>
    </row>
    <row r="450" spans="1:20" ht="15.75" customHeight="1" x14ac:dyDescent="0.35">
      <c r="A450" s="25">
        <f t="shared" si="11"/>
        <v>37</v>
      </c>
      <c r="B450" s="26">
        <f>VLOOKUP(A450,Banen!A$2:B$50,2,0)</f>
        <v>0</v>
      </c>
      <c r="C450" s="41">
        <v>5</v>
      </c>
      <c r="D450" s="42">
        <v>3</v>
      </c>
      <c r="E450" s="42">
        <v>-1</v>
      </c>
      <c r="F450" s="43">
        <v>5</v>
      </c>
      <c r="G450" s="43">
        <v>3</v>
      </c>
      <c r="H450" s="43">
        <v>-1</v>
      </c>
      <c r="I450" s="44">
        <v>5</v>
      </c>
      <c r="J450" s="44">
        <v>3</v>
      </c>
      <c r="K450" s="44">
        <v>-1</v>
      </c>
      <c r="L450" s="45">
        <v>5</v>
      </c>
      <c r="M450" s="45">
        <v>3</v>
      </c>
      <c r="N450" s="45">
        <v>-1</v>
      </c>
      <c r="O450" s="46">
        <v>5</v>
      </c>
      <c r="P450" s="46">
        <v>3</v>
      </c>
      <c r="Q450" s="46">
        <v>-1</v>
      </c>
    </row>
    <row r="451" spans="1:20" ht="15.75" customHeight="1" x14ac:dyDescent="0.35">
      <c r="A451" s="25">
        <f t="shared" si="11"/>
        <v>38</v>
      </c>
      <c r="B451" s="26">
        <f>VLOOKUP(A451,Banen!A$2:B$50,2,0)</f>
        <v>0</v>
      </c>
      <c r="C451" s="41">
        <v>5</v>
      </c>
      <c r="D451" s="42">
        <v>3</v>
      </c>
      <c r="E451" s="42">
        <v>-1</v>
      </c>
      <c r="F451" s="43">
        <v>5</v>
      </c>
      <c r="G451" s="43">
        <v>3</v>
      </c>
      <c r="H451" s="43">
        <v>-1</v>
      </c>
      <c r="I451" s="44">
        <v>5</v>
      </c>
      <c r="J451" s="44">
        <v>3</v>
      </c>
      <c r="K451" s="44">
        <v>-1</v>
      </c>
      <c r="L451" s="45">
        <v>5</v>
      </c>
      <c r="M451" s="45">
        <v>3</v>
      </c>
      <c r="N451" s="45">
        <v>-1</v>
      </c>
      <c r="O451" s="46">
        <v>5</v>
      </c>
      <c r="P451" s="46">
        <v>3</v>
      </c>
      <c r="Q451" s="46">
        <v>-1</v>
      </c>
    </row>
    <row r="452" spans="1:20" ht="15.75" customHeight="1" x14ac:dyDescent="0.35">
      <c r="A452" s="25">
        <f t="shared" si="11"/>
        <v>39</v>
      </c>
      <c r="B452" s="26">
        <f>VLOOKUP(A452,Banen!A$2:B$50,2,0)</f>
        <v>0</v>
      </c>
      <c r="C452" s="65">
        <v>5</v>
      </c>
      <c r="D452" s="66">
        <v>3</v>
      </c>
      <c r="E452" s="66">
        <v>-1</v>
      </c>
      <c r="F452" s="67">
        <v>5</v>
      </c>
      <c r="G452" s="67">
        <v>3</v>
      </c>
      <c r="H452" s="67">
        <v>-1</v>
      </c>
      <c r="I452" s="68">
        <v>5</v>
      </c>
      <c r="J452" s="68">
        <v>3</v>
      </c>
      <c r="K452" s="68">
        <v>-1</v>
      </c>
      <c r="L452" s="69">
        <v>5</v>
      </c>
      <c r="M452" s="69">
        <v>3</v>
      </c>
      <c r="N452" s="69">
        <v>-1</v>
      </c>
      <c r="O452" s="70">
        <v>5</v>
      </c>
      <c r="P452" s="70">
        <v>3</v>
      </c>
      <c r="Q452" s="70">
        <v>-1</v>
      </c>
    </row>
    <row r="453" spans="1:20" ht="15.75" customHeight="1" x14ac:dyDescent="0.35">
      <c r="A453" s="25">
        <f t="shared" si="11"/>
        <v>40</v>
      </c>
      <c r="B453" s="26">
        <f>VLOOKUP(A453,Banen!A$2:B$50,2,0)</f>
        <v>0</v>
      </c>
      <c r="C453" s="59">
        <v>5</v>
      </c>
      <c r="D453" s="59">
        <v>3</v>
      </c>
      <c r="E453" s="59">
        <v>-1</v>
      </c>
      <c r="F453" s="60">
        <v>5</v>
      </c>
      <c r="G453" s="60">
        <v>3</v>
      </c>
      <c r="H453" s="60">
        <v>-1</v>
      </c>
      <c r="I453" s="61">
        <v>5</v>
      </c>
      <c r="J453" s="61">
        <v>3</v>
      </c>
      <c r="K453" s="61">
        <v>-1</v>
      </c>
      <c r="L453" s="62">
        <v>5</v>
      </c>
      <c r="M453" s="62">
        <v>3</v>
      </c>
      <c r="N453" s="62">
        <v>-1</v>
      </c>
      <c r="O453" s="63">
        <v>5</v>
      </c>
      <c r="P453" s="63">
        <v>3</v>
      </c>
      <c r="Q453" s="63">
        <v>-1</v>
      </c>
    </row>
    <row r="455" spans="1:20" ht="15.75" customHeight="1" x14ac:dyDescent="0.35">
      <c r="B455" s="28" t="s">
        <v>63</v>
      </c>
      <c r="C455" s="83"/>
      <c r="D455" s="29"/>
      <c r="E455" s="30"/>
      <c r="F455" s="102"/>
      <c r="G455" s="103"/>
      <c r="H455" s="104"/>
      <c r="I455" s="102"/>
      <c r="J455" s="103"/>
      <c r="K455" s="104"/>
      <c r="L455" s="102"/>
      <c r="M455" s="103"/>
      <c r="N455" s="104"/>
      <c r="O455" s="102"/>
      <c r="P455" s="103"/>
      <c r="Q455" s="104"/>
      <c r="R455" s="105" t="str">
        <f>Startliste!A4</f>
        <v>JLT 22796394</v>
      </c>
      <c r="S455" s="106"/>
    </row>
    <row r="456" spans="1:20" ht="15.75" customHeight="1" x14ac:dyDescent="0.35">
      <c r="B456" s="28" t="s">
        <v>64</v>
      </c>
      <c r="C456" s="83"/>
      <c r="D456" s="29"/>
      <c r="E456" s="30"/>
      <c r="F456" s="102"/>
      <c r="G456" s="103"/>
      <c r="H456" s="104"/>
      <c r="I456" s="102"/>
      <c r="J456" s="103"/>
      <c r="K456" s="104"/>
      <c r="L456" s="102"/>
      <c r="M456" s="103"/>
      <c r="N456" s="104"/>
      <c r="O456" s="102"/>
      <c r="P456" s="103"/>
      <c r="Q456" s="104"/>
      <c r="R456" s="106"/>
      <c r="S456" s="106"/>
    </row>
    <row r="457" spans="1:20" ht="15.75" customHeight="1" x14ac:dyDescent="0.35">
      <c r="B457" s="28" t="s">
        <v>65</v>
      </c>
      <c r="C457" s="83"/>
      <c r="D457" s="31"/>
      <c r="E457" s="30"/>
      <c r="F457" s="102"/>
      <c r="G457" s="103"/>
      <c r="H457" s="104"/>
      <c r="I457" s="102"/>
      <c r="J457" s="103"/>
      <c r="K457" s="104"/>
      <c r="L457" s="102"/>
      <c r="M457" s="103"/>
      <c r="N457" s="104"/>
      <c r="O457" s="102"/>
      <c r="P457" s="103"/>
      <c r="Q457" s="104"/>
      <c r="R457" s="106"/>
      <c r="S457" s="106"/>
    </row>
    <row r="458" spans="1:20" ht="15.75" customHeight="1" x14ac:dyDescent="0.35">
      <c r="B458" s="2"/>
      <c r="C458" s="2"/>
      <c r="D458" s="2"/>
      <c r="E458" s="2"/>
      <c r="F458" s="2"/>
      <c r="G458" s="2"/>
      <c r="H458" s="2"/>
      <c r="I458" s="2"/>
      <c r="J458" s="2"/>
      <c r="K458" s="2"/>
      <c r="L458" s="2"/>
      <c r="M458" s="2"/>
      <c r="N458" s="2"/>
      <c r="O458" s="2"/>
      <c r="P458" s="2"/>
      <c r="Q458" s="2"/>
      <c r="R458" s="106"/>
      <c r="S458" s="106"/>
    </row>
    <row r="459" spans="1:20" ht="15.75" customHeight="1" x14ac:dyDescent="0.35">
      <c r="B459" s="28" t="s">
        <v>66</v>
      </c>
      <c r="C459" s="102"/>
      <c r="D459" s="103"/>
      <c r="E459" s="104"/>
      <c r="F459" s="102"/>
      <c r="G459" s="103"/>
      <c r="H459" s="104"/>
      <c r="I459" s="102"/>
      <c r="J459" s="103"/>
      <c r="K459" s="104"/>
      <c r="L459" s="102"/>
      <c r="M459" s="103"/>
      <c r="N459" s="104"/>
      <c r="O459" s="102"/>
      <c r="P459" s="103"/>
      <c r="Q459" s="104"/>
      <c r="R459" s="106"/>
      <c r="S459" s="106"/>
    </row>
    <row r="460" spans="1:20" ht="15.75" customHeight="1" x14ac:dyDescent="0.35">
      <c r="B460" s="3" t="s">
        <v>60</v>
      </c>
    </row>
    <row r="461" spans="1:20" ht="15.75" customHeight="1" x14ac:dyDescent="0.35">
      <c r="B461" s="3">
        <f>B410+1</f>
        <v>10</v>
      </c>
    </row>
    <row r="462" spans="1:20" ht="15.75" customHeight="1" x14ac:dyDescent="0.35">
      <c r="A462" s="22"/>
      <c r="B462" s="23"/>
      <c r="C462" s="99">
        <f>Startliste!C48</f>
        <v>46</v>
      </c>
      <c r="D462" s="99"/>
      <c r="E462" s="99"/>
      <c r="F462" s="99">
        <f>Startliste!C49</f>
        <v>47</v>
      </c>
      <c r="G462" s="99"/>
      <c r="H462" s="99"/>
      <c r="I462" s="99">
        <f>Startliste!C50</f>
        <v>48</v>
      </c>
      <c r="J462" s="99"/>
      <c r="K462" s="99"/>
      <c r="L462" s="99">
        <f>Startliste!C51</f>
        <v>49</v>
      </c>
      <c r="M462" s="99"/>
      <c r="N462" s="99"/>
      <c r="O462" s="99">
        <f>Startliste!C52</f>
        <v>50</v>
      </c>
      <c r="P462" s="99"/>
      <c r="Q462" s="99"/>
    </row>
    <row r="463" spans="1:20" ht="15.75" customHeight="1" x14ac:dyDescent="0.35">
      <c r="A463" s="22"/>
      <c r="B463" s="23"/>
      <c r="C463" s="100">
        <f>Startliste!D48</f>
        <v>0</v>
      </c>
      <c r="D463" s="100"/>
      <c r="E463" s="100"/>
      <c r="F463" s="100">
        <f>Startliste!D49</f>
        <v>0</v>
      </c>
      <c r="G463" s="100"/>
      <c r="H463" s="100"/>
      <c r="I463" s="100">
        <f>Startliste!D50</f>
        <v>0</v>
      </c>
      <c r="J463" s="100"/>
      <c r="K463" s="100"/>
      <c r="L463" s="100">
        <f>Startliste!D51</f>
        <v>0</v>
      </c>
      <c r="M463" s="100"/>
      <c r="N463" s="100"/>
      <c r="O463" s="100">
        <f>Startliste!D52</f>
        <v>0</v>
      </c>
      <c r="P463" s="100"/>
      <c r="Q463" s="100"/>
    </row>
    <row r="464" spans="1:20" ht="15.75" customHeight="1" x14ac:dyDescent="0.35">
      <c r="A464" s="85" t="s">
        <v>67</v>
      </c>
      <c r="B464" s="24" t="s">
        <v>68</v>
      </c>
      <c r="C464" s="101"/>
      <c r="D464" s="101"/>
      <c r="E464" s="101"/>
      <c r="F464" s="101"/>
      <c r="G464" s="101"/>
      <c r="H464" s="101"/>
      <c r="I464" s="101"/>
      <c r="J464" s="101"/>
      <c r="K464" s="101"/>
      <c r="L464" s="101"/>
      <c r="M464" s="101"/>
      <c r="N464" s="101"/>
      <c r="O464" s="101"/>
      <c r="P464" s="101"/>
      <c r="Q464" s="101"/>
      <c r="R464" s="5"/>
      <c r="S464" s="2"/>
      <c r="T464" s="2"/>
    </row>
    <row r="465" spans="1:20" ht="15.75" customHeight="1" x14ac:dyDescent="0.35">
      <c r="A465" s="25">
        <v>1</v>
      </c>
      <c r="B465" s="26" t="str">
        <f>VLOOKUP(A465,Banen!A$2:B$50,2,0)</f>
        <v>Muflon</v>
      </c>
      <c r="C465" s="59">
        <v>5</v>
      </c>
      <c r="D465" s="59">
        <v>3</v>
      </c>
      <c r="E465" s="59">
        <v>-1</v>
      </c>
      <c r="F465" s="60">
        <v>5</v>
      </c>
      <c r="G465" s="60">
        <v>3</v>
      </c>
      <c r="H465" s="60">
        <v>-1</v>
      </c>
      <c r="I465" s="61">
        <v>5</v>
      </c>
      <c r="J465" s="61">
        <v>3</v>
      </c>
      <c r="K465" s="61">
        <v>-1</v>
      </c>
      <c r="L465" s="62">
        <v>5</v>
      </c>
      <c r="M465" s="62">
        <v>3</v>
      </c>
      <c r="N465" s="62">
        <v>-1</v>
      </c>
      <c r="O465" s="63">
        <v>5</v>
      </c>
      <c r="P465" s="63">
        <v>3</v>
      </c>
      <c r="Q465" s="63">
        <v>-1</v>
      </c>
    </row>
    <row r="466" spans="1:20" ht="15.75" customHeight="1" x14ac:dyDescent="0.35">
      <c r="A466" s="25">
        <f>A465+1</f>
        <v>2</v>
      </c>
      <c r="B466" s="26" t="str">
        <f>VLOOKUP(A466,Banen!A$2:B$50,2,0)</f>
        <v>Kok</v>
      </c>
      <c r="C466" s="53">
        <v>5</v>
      </c>
      <c r="D466" s="54">
        <v>3</v>
      </c>
      <c r="E466" s="54">
        <v>-1</v>
      </c>
      <c r="F466" s="55">
        <v>5</v>
      </c>
      <c r="G466" s="55">
        <v>3</v>
      </c>
      <c r="H466" s="55">
        <v>-1</v>
      </c>
      <c r="I466" s="56">
        <v>5</v>
      </c>
      <c r="J466" s="56">
        <v>3</v>
      </c>
      <c r="K466" s="56">
        <v>-1</v>
      </c>
      <c r="L466" s="57">
        <v>5</v>
      </c>
      <c r="M466" s="57">
        <v>3</v>
      </c>
      <c r="N466" s="57">
        <v>-1</v>
      </c>
      <c r="O466" s="58">
        <v>5</v>
      </c>
      <c r="P466" s="58">
        <v>3</v>
      </c>
      <c r="Q466" s="58">
        <v>-1</v>
      </c>
    </row>
    <row r="467" spans="1:20" ht="15.75" customHeight="1" x14ac:dyDescent="0.35">
      <c r="A467" s="25">
        <f t="shared" ref="A467:A504" si="12">A466+1</f>
        <v>3</v>
      </c>
      <c r="B467" s="26" t="str">
        <f>VLOOKUP(A467,Banen!A$2:B$50,2,0)</f>
        <v>Jærv</v>
      </c>
      <c r="C467" s="41">
        <v>5</v>
      </c>
      <c r="D467" s="42">
        <v>3</v>
      </c>
      <c r="E467" s="42">
        <v>-1</v>
      </c>
      <c r="F467" s="43">
        <v>5</v>
      </c>
      <c r="G467" s="43">
        <v>3</v>
      </c>
      <c r="H467" s="43">
        <v>-1</v>
      </c>
      <c r="I467" s="44">
        <v>5</v>
      </c>
      <c r="J467" s="44">
        <v>3</v>
      </c>
      <c r="K467" s="44">
        <v>-1</v>
      </c>
      <c r="L467" s="45">
        <v>5</v>
      </c>
      <c r="M467" s="45">
        <v>3</v>
      </c>
      <c r="N467" s="45">
        <v>-1</v>
      </c>
      <c r="O467" s="46">
        <v>5</v>
      </c>
      <c r="P467" s="46">
        <v>3</v>
      </c>
      <c r="Q467" s="46">
        <v>-1</v>
      </c>
    </row>
    <row r="468" spans="1:20" ht="15.75" customHeight="1" x14ac:dyDescent="0.35">
      <c r="A468" s="25">
        <f t="shared" si="12"/>
        <v>4</v>
      </c>
      <c r="B468" s="26" t="str">
        <f>VLOOKUP(A468,Banen!A$2:B$50,2,0)</f>
        <v>Mårhund</v>
      </c>
      <c r="C468" s="41">
        <v>5</v>
      </c>
      <c r="D468" s="42">
        <v>3</v>
      </c>
      <c r="E468" s="42">
        <v>-1</v>
      </c>
      <c r="F468" s="43">
        <v>5</v>
      </c>
      <c r="G468" s="43">
        <v>3</v>
      </c>
      <c r="H468" s="43">
        <v>-1</v>
      </c>
      <c r="I468" s="44">
        <v>5</v>
      </c>
      <c r="J468" s="44">
        <v>3</v>
      </c>
      <c r="K468" s="44">
        <v>-1</v>
      </c>
      <c r="L468" s="45">
        <v>5</v>
      </c>
      <c r="M468" s="45">
        <v>3</v>
      </c>
      <c r="N468" s="45">
        <v>-1</v>
      </c>
      <c r="O468" s="46">
        <v>5</v>
      </c>
      <c r="P468" s="46">
        <v>3</v>
      </c>
      <c r="Q468" s="46">
        <v>-1</v>
      </c>
    </row>
    <row r="469" spans="1:20" ht="15.75" customHeight="1" x14ac:dyDescent="0.35">
      <c r="A469" s="25">
        <f t="shared" si="12"/>
        <v>5</v>
      </c>
      <c r="B469" s="26" t="str">
        <f>VLOOKUP(A469,Banen!A$2:B$50,2,0)</f>
        <v>Bæver</v>
      </c>
      <c r="C469" s="41">
        <v>5</v>
      </c>
      <c r="D469" s="42">
        <v>3</v>
      </c>
      <c r="E469" s="42">
        <v>-1</v>
      </c>
      <c r="F469" s="43">
        <v>5</v>
      </c>
      <c r="G469" s="43">
        <v>3</v>
      </c>
      <c r="H469" s="43">
        <v>-1</v>
      </c>
      <c r="I469" s="44">
        <v>5</v>
      </c>
      <c r="J469" s="44">
        <v>3</v>
      </c>
      <c r="K469" s="44">
        <v>-1</v>
      </c>
      <c r="L469" s="45">
        <v>5</v>
      </c>
      <c r="M469" s="45">
        <v>3</v>
      </c>
      <c r="N469" s="45">
        <v>-1</v>
      </c>
      <c r="O469" s="46">
        <v>5</v>
      </c>
      <c r="P469" s="46">
        <v>3</v>
      </c>
      <c r="Q469" s="46">
        <v>-1</v>
      </c>
    </row>
    <row r="470" spans="1:20" ht="15.75" customHeight="1" x14ac:dyDescent="0.35">
      <c r="A470" s="25">
        <f t="shared" si="12"/>
        <v>6</v>
      </c>
      <c r="B470" s="26" t="str">
        <f>VLOOKUP(A470,Banen!A$2:B$50,2,0)</f>
        <v>Buk</v>
      </c>
      <c r="C470" s="41">
        <v>5</v>
      </c>
      <c r="D470" s="42">
        <v>3</v>
      </c>
      <c r="E470" s="42">
        <v>-1</v>
      </c>
      <c r="F470" s="43">
        <v>5</v>
      </c>
      <c r="G470" s="43">
        <v>3</v>
      </c>
      <c r="H470" s="43">
        <v>-1</v>
      </c>
      <c r="I470" s="44">
        <v>5</v>
      </c>
      <c r="J470" s="44">
        <v>3</v>
      </c>
      <c r="K470" s="44">
        <v>-1</v>
      </c>
      <c r="L470" s="45">
        <v>5</v>
      </c>
      <c r="M470" s="45">
        <v>3</v>
      </c>
      <c r="N470" s="45">
        <v>-1</v>
      </c>
      <c r="O470" s="46">
        <v>5</v>
      </c>
      <c r="P470" s="46">
        <v>3</v>
      </c>
      <c r="Q470" s="46">
        <v>-1</v>
      </c>
    </row>
    <row r="471" spans="1:20" ht="15.75" customHeight="1" x14ac:dyDescent="0.35">
      <c r="A471" s="25">
        <f t="shared" si="12"/>
        <v>7</v>
      </c>
      <c r="B471" s="26" t="str">
        <f>VLOOKUP(A471,Banen!A$2:B$50,2,0)</f>
        <v>Gimse</v>
      </c>
      <c r="C471" s="41">
        <v>5</v>
      </c>
      <c r="D471" s="42">
        <v>3</v>
      </c>
      <c r="E471" s="42">
        <v>-1</v>
      </c>
      <c r="F471" s="43">
        <v>5</v>
      </c>
      <c r="G471" s="43">
        <v>3</v>
      </c>
      <c r="H471" s="43">
        <v>-1</v>
      </c>
      <c r="I471" s="44">
        <v>5</v>
      </c>
      <c r="J471" s="44">
        <v>3</v>
      </c>
      <c r="K471" s="44">
        <v>-1</v>
      </c>
      <c r="L471" s="45">
        <v>5</v>
      </c>
      <c r="M471" s="45">
        <v>3</v>
      </c>
      <c r="N471" s="45">
        <v>-1</v>
      </c>
      <c r="O471" s="46">
        <v>5</v>
      </c>
      <c r="P471" s="46">
        <v>3</v>
      </c>
      <c r="Q471" s="46">
        <v>-1</v>
      </c>
    </row>
    <row r="472" spans="1:20" ht="15.75" customHeight="1" x14ac:dyDescent="0.35">
      <c r="A472" s="25">
        <f t="shared" si="12"/>
        <v>8</v>
      </c>
      <c r="B472" s="26" t="str">
        <f>VLOOKUP(A472,Banen!A$2:B$50,2,0)</f>
        <v>Ræv</v>
      </c>
      <c r="C472" s="41">
        <v>5</v>
      </c>
      <c r="D472" s="42">
        <v>3</v>
      </c>
      <c r="E472" s="42">
        <v>-1</v>
      </c>
      <c r="F472" s="43">
        <v>5</v>
      </c>
      <c r="G472" s="43">
        <v>3</v>
      </c>
      <c r="H472" s="43">
        <v>-1</v>
      </c>
      <c r="I472" s="44">
        <v>5</v>
      </c>
      <c r="J472" s="44">
        <v>3</v>
      </c>
      <c r="K472" s="44">
        <v>-1</v>
      </c>
      <c r="L472" s="45">
        <v>5</v>
      </c>
      <c r="M472" s="45">
        <v>3</v>
      </c>
      <c r="N472" s="45">
        <v>-1</v>
      </c>
      <c r="O472" s="46">
        <v>5</v>
      </c>
      <c r="P472" s="46">
        <v>3</v>
      </c>
      <c r="Q472" s="46">
        <v>-1</v>
      </c>
    </row>
    <row r="473" spans="1:20" ht="15.75" customHeight="1" x14ac:dyDescent="0.35">
      <c r="A473" s="25">
        <f t="shared" si="12"/>
        <v>9</v>
      </c>
      <c r="B473" s="26" t="str">
        <f>VLOOKUP(A473,Banen!A$2:B$50,2,0)</f>
        <v>Tjur</v>
      </c>
      <c r="C473" s="41">
        <v>5</v>
      </c>
      <c r="D473" s="42">
        <v>3</v>
      </c>
      <c r="E473" s="42">
        <v>-1</v>
      </c>
      <c r="F473" s="43">
        <v>5</v>
      </c>
      <c r="G473" s="43">
        <v>3</v>
      </c>
      <c r="H473" s="43">
        <v>-1</v>
      </c>
      <c r="I473" s="44">
        <v>5</v>
      </c>
      <c r="J473" s="44">
        <v>3</v>
      </c>
      <c r="K473" s="44">
        <v>-1</v>
      </c>
      <c r="L473" s="45">
        <v>5</v>
      </c>
      <c r="M473" s="45">
        <v>3</v>
      </c>
      <c r="N473" s="45">
        <v>-1</v>
      </c>
      <c r="O473" s="46">
        <v>5</v>
      </c>
      <c r="P473" s="46">
        <v>3</v>
      </c>
      <c r="Q473" s="46">
        <v>-1</v>
      </c>
    </row>
    <row r="474" spans="1:20" ht="15.75" customHeight="1" x14ac:dyDescent="0.35">
      <c r="A474" s="25">
        <f t="shared" si="12"/>
        <v>10</v>
      </c>
      <c r="B474" s="26" t="str">
        <f>VLOOKUP(A474,Banen!A$2:B$50,2,0)</f>
        <v>Vaskebjørn</v>
      </c>
      <c r="C474" s="41">
        <v>5</v>
      </c>
      <c r="D474" s="42">
        <v>3</v>
      </c>
      <c r="E474" s="42">
        <v>-1</v>
      </c>
      <c r="F474" s="43">
        <v>5</v>
      </c>
      <c r="G474" s="43">
        <v>3</v>
      </c>
      <c r="H474" s="43">
        <v>-1</v>
      </c>
      <c r="I474" s="44">
        <v>5</v>
      </c>
      <c r="J474" s="44">
        <v>3</v>
      </c>
      <c r="K474" s="44">
        <v>-1</v>
      </c>
      <c r="L474" s="45">
        <v>5</v>
      </c>
      <c r="M474" s="45">
        <v>3</v>
      </c>
      <c r="N474" s="45">
        <v>-1</v>
      </c>
      <c r="O474" s="46">
        <v>5</v>
      </c>
      <c r="P474" s="46">
        <v>3</v>
      </c>
      <c r="Q474" s="46">
        <v>-1</v>
      </c>
    </row>
    <row r="475" spans="1:20" ht="15.75" customHeight="1" x14ac:dyDescent="0.35">
      <c r="A475" s="25">
        <f t="shared" si="12"/>
        <v>11</v>
      </c>
      <c r="B475" s="26" t="str">
        <f>VLOOKUP(A475,Banen!A$2:B$50,2,0)</f>
        <v>Kronhjort</v>
      </c>
      <c r="C475" s="41">
        <v>5</v>
      </c>
      <c r="D475" s="42">
        <v>3</v>
      </c>
      <c r="E475" s="42">
        <v>-1</v>
      </c>
      <c r="F475" s="43">
        <v>5</v>
      </c>
      <c r="G475" s="43">
        <v>3</v>
      </c>
      <c r="H475" s="43">
        <v>-1</v>
      </c>
      <c r="I475" s="44">
        <v>5</v>
      </c>
      <c r="J475" s="44">
        <v>3</v>
      </c>
      <c r="K475" s="44">
        <v>-1</v>
      </c>
      <c r="L475" s="45">
        <v>5</v>
      </c>
      <c r="M475" s="45">
        <v>3</v>
      </c>
      <c r="N475" s="45">
        <v>-1</v>
      </c>
      <c r="O475" s="46">
        <v>5</v>
      </c>
      <c r="P475" s="46">
        <v>3</v>
      </c>
      <c r="Q475" s="46">
        <v>-1</v>
      </c>
    </row>
    <row r="476" spans="1:20" ht="15.75" customHeight="1" x14ac:dyDescent="0.35">
      <c r="A476" s="25">
        <f t="shared" si="12"/>
        <v>12</v>
      </c>
      <c r="B476" s="26" t="str">
        <f>VLOOKUP(A476,Banen!A$2:B$50,2,0)</f>
        <v>Dåhjort</v>
      </c>
      <c r="C476" s="41">
        <v>5</v>
      </c>
      <c r="D476" s="42">
        <v>3</v>
      </c>
      <c r="E476" s="42">
        <v>-1</v>
      </c>
      <c r="F476" s="43">
        <v>5</v>
      </c>
      <c r="G476" s="43">
        <v>3</v>
      </c>
      <c r="H476" s="43">
        <v>-1</v>
      </c>
      <c r="I476" s="44">
        <v>5</v>
      </c>
      <c r="J476" s="44">
        <v>3</v>
      </c>
      <c r="K476" s="44">
        <v>-1</v>
      </c>
      <c r="L476" s="45">
        <v>5</v>
      </c>
      <c r="M476" s="45">
        <v>3</v>
      </c>
      <c r="N476" s="45">
        <v>-1</v>
      </c>
      <c r="O476" s="46">
        <v>5</v>
      </c>
      <c r="P476" s="46">
        <v>3</v>
      </c>
      <c r="Q476" s="46">
        <v>-1</v>
      </c>
    </row>
    <row r="477" spans="1:20" ht="15.75" customHeight="1" x14ac:dyDescent="0.35">
      <c r="A477" s="25">
        <f t="shared" si="12"/>
        <v>13</v>
      </c>
      <c r="B477" s="26" t="str">
        <f>VLOOKUP(A477,Banen!A$2:B$50,2,0)</f>
        <v>Stenbuk Brun</v>
      </c>
      <c r="C477" s="41">
        <v>5</v>
      </c>
      <c r="D477" s="42">
        <v>3</v>
      </c>
      <c r="E477" s="42">
        <v>-1</v>
      </c>
      <c r="F477" s="43">
        <v>5</v>
      </c>
      <c r="G477" s="43">
        <v>3</v>
      </c>
      <c r="H477" s="43">
        <v>-1</v>
      </c>
      <c r="I477" s="44">
        <v>5</v>
      </c>
      <c r="J477" s="44">
        <v>3</v>
      </c>
      <c r="K477" s="44">
        <v>-1</v>
      </c>
      <c r="L477" s="45">
        <v>5</v>
      </c>
      <c r="M477" s="45">
        <v>3</v>
      </c>
      <c r="N477" s="45">
        <v>-1</v>
      </c>
      <c r="O477" s="46">
        <v>5</v>
      </c>
      <c r="P477" s="46">
        <v>3</v>
      </c>
      <c r="Q477" s="46">
        <v>-1</v>
      </c>
    </row>
    <row r="478" spans="1:20" ht="15.75" customHeight="1" x14ac:dyDescent="0.35">
      <c r="A478" s="25">
        <f t="shared" si="12"/>
        <v>14</v>
      </c>
      <c r="B478" s="26" t="str">
        <f>VLOOKUP(A478,Banen!A$2:B$50,2,0)</f>
        <v>And</v>
      </c>
      <c r="C478" s="41">
        <v>5</v>
      </c>
      <c r="D478" s="42">
        <v>3</v>
      </c>
      <c r="E478" s="42">
        <v>-1</v>
      </c>
      <c r="F478" s="43">
        <v>5</v>
      </c>
      <c r="G478" s="43">
        <v>3</v>
      </c>
      <c r="H478" s="43">
        <v>-1</v>
      </c>
      <c r="I478" s="44">
        <v>5</v>
      </c>
      <c r="J478" s="44">
        <v>3</v>
      </c>
      <c r="K478" s="44">
        <v>-1</v>
      </c>
      <c r="L478" s="45">
        <v>5</v>
      </c>
      <c r="M478" s="45">
        <v>3</v>
      </c>
      <c r="N478" s="45">
        <v>-1</v>
      </c>
      <c r="O478" s="46">
        <v>5</v>
      </c>
      <c r="P478" s="46">
        <v>3</v>
      </c>
      <c r="Q478" s="46">
        <v>-1</v>
      </c>
    </row>
    <row r="479" spans="1:20" s="4" customFormat="1" ht="15.75" customHeight="1" x14ac:dyDescent="0.35">
      <c r="A479" s="25">
        <f t="shared" si="12"/>
        <v>15</v>
      </c>
      <c r="B479" s="26" t="str">
        <f>VLOOKUP(A479,Banen!A$2:B$50,2,0)</f>
        <v>Kalkun</v>
      </c>
      <c r="C479" s="41">
        <v>5</v>
      </c>
      <c r="D479" s="42">
        <v>3</v>
      </c>
      <c r="E479" s="42">
        <v>-1</v>
      </c>
      <c r="F479" s="43">
        <v>5</v>
      </c>
      <c r="G479" s="43">
        <v>3</v>
      </c>
      <c r="H479" s="43">
        <v>-1</v>
      </c>
      <c r="I479" s="44">
        <v>5</v>
      </c>
      <c r="J479" s="44">
        <v>3</v>
      </c>
      <c r="K479" s="44">
        <v>-1</v>
      </c>
      <c r="L479" s="45">
        <v>5</v>
      </c>
      <c r="M479" s="45">
        <v>3</v>
      </c>
      <c r="N479" s="45">
        <v>-1</v>
      </c>
      <c r="O479" s="46">
        <v>5</v>
      </c>
      <c r="P479" s="46">
        <v>3</v>
      </c>
      <c r="Q479" s="46">
        <v>-1</v>
      </c>
      <c r="S479"/>
      <c r="T479"/>
    </row>
    <row r="480" spans="1:20" s="4" customFormat="1" ht="15.75" customHeight="1" x14ac:dyDescent="0.35">
      <c r="A480" s="25">
        <f t="shared" si="12"/>
        <v>16</v>
      </c>
      <c r="B480" s="26" t="str">
        <f>VLOOKUP(A480,Banen!A$2:B$50,2,0)</f>
        <v>Orne</v>
      </c>
      <c r="C480" s="41">
        <v>5</v>
      </c>
      <c r="D480" s="42">
        <v>3</v>
      </c>
      <c r="E480" s="42">
        <v>-1</v>
      </c>
      <c r="F480" s="43">
        <v>5</v>
      </c>
      <c r="G480" s="43">
        <v>3</v>
      </c>
      <c r="H480" s="43">
        <v>-1</v>
      </c>
      <c r="I480" s="44">
        <v>5</v>
      </c>
      <c r="J480" s="44">
        <v>3</v>
      </c>
      <c r="K480" s="44">
        <v>-1</v>
      </c>
      <c r="L480" s="45">
        <v>5</v>
      </c>
      <c r="M480" s="45">
        <v>3</v>
      </c>
      <c r="N480" s="45">
        <v>-1</v>
      </c>
      <c r="O480" s="46">
        <v>5</v>
      </c>
      <c r="P480" s="46">
        <v>3</v>
      </c>
      <c r="Q480" s="46">
        <v>-1</v>
      </c>
      <c r="S480"/>
      <c r="T480"/>
    </row>
    <row r="481" spans="1:20" s="4" customFormat="1" ht="15.75" customHeight="1" x14ac:dyDescent="0.35">
      <c r="A481" s="25">
        <f t="shared" si="12"/>
        <v>17</v>
      </c>
      <c r="B481" s="26" t="str">
        <f>VLOOKUP(A481,Banen!A$2:B$50,2,0)</f>
        <v>Gås</v>
      </c>
      <c r="C481" s="41">
        <v>5</v>
      </c>
      <c r="D481" s="42">
        <v>3</v>
      </c>
      <c r="E481" s="42">
        <v>-1</v>
      </c>
      <c r="F481" s="43">
        <v>5</v>
      </c>
      <c r="G481" s="43">
        <v>3</v>
      </c>
      <c r="H481" s="43">
        <v>-1</v>
      </c>
      <c r="I481" s="44">
        <v>5</v>
      </c>
      <c r="J481" s="44">
        <v>3</v>
      </c>
      <c r="K481" s="44">
        <v>-1</v>
      </c>
      <c r="L481" s="45">
        <v>5</v>
      </c>
      <c r="M481" s="45">
        <v>3</v>
      </c>
      <c r="N481" s="45">
        <v>-1</v>
      </c>
      <c r="O481" s="46">
        <v>5</v>
      </c>
      <c r="P481" s="46">
        <v>3</v>
      </c>
      <c r="Q481" s="46">
        <v>-1</v>
      </c>
      <c r="S481"/>
      <c r="T481"/>
    </row>
    <row r="482" spans="1:20" s="4" customFormat="1" ht="15.75" customHeight="1" x14ac:dyDescent="0.35">
      <c r="A482" s="25">
        <f t="shared" si="12"/>
        <v>18</v>
      </c>
      <c r="B482" s="26" t="str">
        <f>VLOOKUP(A482,Banen!A$2:B$50,2,0)</f>
        <v>Stenbuk Hvid</v>
      </c>
      <c r="C482" s="41">
        <v>5</v>
      </c>
      <c r="D482" s="42">
        <v>3</v>
      </c>
      <c r="E482" s="42">
        <v>-1</v>
      </c>
      <c r="F482" s="43">
        <v>5</v>
      </c>
      <c r="G482" s="43">
        <v>3</v>
      </c>
      <c r="H482" s="43">
        <v>-1</v>
      </c>
      <c r="I482" s="44">
        <v>5</v>
      </c>
      <c r="J482" s="44">
        <v>3</v>
      </c>
      <c r="K482" s="44">
        <v>-1</v>
      </c>
      <c r="L482" s="45">
        <v>5</v>
      </c>
      <c r="M482" s="45">
        <v>3</v>
      </c>
      <c r="N482" s="45">
        <v>-1</v>
      </c>
      <c r="O482" s="46">
        <v>5</v>
      </c>
      <c r="P482" s="46">
        <v>3</v>
      </c>
      <c r="Q482" s="46">
        <v>-1</v>
      </c>
      <c r="S482"/>
      <c r="T482"/>
    </row>
    <row r="483" spans="1:20" s="4" customFormat="1" ht="15.75" customHeight="1" x14ac:dyDescent="0.35">
      <c r="A483" s="25">
        <f t="shared" si="12"/>
        <v>19</v>
      </c>
      <c r="B483" s="26" t="str">
        <f>VLOOKUP(A483,Banen!A$2:B$50,2,0)</f>
        <v>Muflon</v>
      </c>
      <c r="C483" s="41">
        <v>5</v>
      </c>
      <c r="D483" s="42">
        <v>3</v>
      </c>
      <c r="E483" s="42">
        <v>-1</v>
      </c>
      <c r="F483" s="43">
        <v>5</v>
      </c>
      <c r="G483" s="43">
        <v>3</v>
      </c>
      <c r="H483" s="43">
        <v>-1</v>
      </c>
      <c r="I483" s="44">
        <v>5</v>
      </c>
      <c r="J483" s="44">
        <v>3</v>
      </c>
      <c r="K483" s="44">
        <v>-1</v>
      </c>
      <c r="L483" s="45">
        <v>5</v>
      </c>
      <c r="M483" s="45">
        <v>3</v>
      </c>
      <c r="N483" s="45">
        <v>-1</v>
      </c>
      <c r="O483" s="46">
        <v>5</v>
      </c>
      <c r="P483" s="46">
        <v>3</v>
      </c>
      <c r="Q483" s="46">
        <v>-1</v>
      </c>
      <c r="S483"/>
      <c r="T483"/>
    </row>
    <row r="484" spans="1:20" s="4" customFormat="1" ht="15.75" customHeight="1" x14ac:dyDescent="0.35">
      <c r="A484" s="25">
        <f t="shared" si="12"/>
        <v>20</v>
      </c>
      <c r="B484" s="26" t="str">
        <f>VLOOKUP(A484,Banen!A$2:B$50,2,0)</f>
        <v>Rensdyr</v>
      </c>
      <c r="C484" s="41">
        <v>5</v>
      </c>
      <c r="D484" s="42">
        <v>3</v>
      </c>
      <c r="E484" s="42">
        <v>-1</v>
      </c>
      <c r="F484" s="43">
        <v>5</v>
      </c>
      <c r="G484" s="43">
        <v>3</v>
      </c>
      <c r="H484" s="43">
        <v>-1</v>
      </c>
      <c r="I484" s="44">
        <v>5</v>
      </c>
      <c r="J484" s="44">
        <v>3</v>
      </c>
      <c r="K484" s="44">
        <v>-1</v>
      </c>
      <c r="L484" s="45">
        <v>5</v>
      </c>
      <c r="M484" s="45">
        <v>3</v>
      </c>
      <c r="N484" s="45">
        <v>-1</v>
      </c>
      <c r="O484" s="46">
        <v>5</v>
      </c>
      <c r="P484" s="46">
        <v>3</v>
      </c>
      <c r="Q484" s="46">
        <v>-1</v>
      </c>
      <c r="S484"/>
      <c r="T484"/>
    </row>
    <row r="485" spans="1:20" s="4" customFormat="1" ht="15.75" customHeight="1" x14ac:dyDescent="0.35">
      <c r="A485" s="25">
        <f t="shared" si="12"/>
        <v>21</v>
      </c>
      <c r="B485" s="26" t="str">
        <f>VLOOKUP(A485,Banen!A$2:B$50,2,0)</f>
        <v>Kok</v>
      </c>
      <c r="C485" s="41">
        <v>5</v>
      </c>
      <c r="D485" s="42">
        <v>3</v>
      </c>
      <c r="E485" s="42">
        <v>-1</v>
      </c>
      <c r="F485" s="43">
        <v>5</v>
      </c>
      <c r="G485" s="43">
        <v>3</v>
      </c>
      <c r="H485" s="43">
        <v>-1</v>
      </c>
      <c r="I485" s="44">
        <v>5</v>
      </c>
      <c r="J485" s="44">
        <v>3</v>
      </c>
      <c r="K485" s="44">
        <v>-1</v>
      </c>
      <c r="L485" s="45">
        <v>5</v>
      </c>
      <c r="M485" s="45">
        <v>3</v>
      </c>
      <c r="N485" s="45">
        <v>-1</v>
      </c>
      <c r="O485" s="46">
        <v>5</v>
      </c>
      <c r="P485" s="46">
        <v>3</v>
      </c>
      <c r="Q485" s="46">
        <v>-1</v>
      </c>
      <c r="S485"/>
      <c r="T485"/>
    </row>
    <row r="486" spans="1:20" s="4" customFormat="1" ht="15.75" customHeight="1" x14ac:dyDescent="0.35">
      <c r="A486" s="25">
        <f t="shared" si="12"/>
        <v>22</v>
      </c>
      <c r="B486" s="26" t="str">
        <f>VLOOKUP(A486,Banen!A$2:B$50,2,0)</f>
        <v>Bæver</v>
      </c>
      <c r="C486" s="41">
        <v>5</v>
      </c>
      <c r="D486" s="42">
        <v>3</v>
      </c>
      <c r="E486" s="42">
        <v>-1</v>
      </c>
      <c r="F486" s="43">
        <v>5</v>
      </c>
      <c r="G486" s="43">
        <v>3</v>
      </c>
      <c r="H486" s="43">
        <v>-1</v>
      </c>
      <c r="I486" s="44">
        <v>5</v>
      </c>
      <c r="J486" s="44">
        <v>3</v>
      </c>
      <c r="K486" s="44">
        <v>-1</v>
      </c>
      <c r="L486" s="45">
        <v>5</v>
      </c>
      <c r="M486" s="45">
        <v>3</v>
      </c>
      <c r="N486" s="45">
        <v>-1</v>
      </c>
      <c r="O486" s="46">
        <v>5</v>
      </c>
      <c r="P486" s="46">
        <v>3</v>
      </c>
      <c r="Q486" s="46">
        <v>-1</v>
      </c>
      <c r="S486"/>
      <c r="T486"/>
    </row>
    <row r="487" spans="1:20" s="4" customFormat="1" ht="15.75" customHeight="1" x14ac:dyDescent="0.35">
      <c r="A487" s="25">
        <f t="shared" si="12"/>
        <v>23</v>
      </c>
      <c r="B487" s="26" t="str">
        <f>VLOOKUP(A487,Banen!A$2:B$50,2,0)</f>
        <v>Ulv</v>
      </c>
      <c r="C487" s="41">
        <v>5</v>
      </c>
      <c r="D487" s="42">
        <v>3</v>
      </c>
      <c r="E487" s="42">
        <v>-1</v>
      </c>
      <c r="F487" s="43">
        <v>5</v>
      </c>
      <c r="G487" s="43">
        <v>3</v>
      </c>
      <c r="H487" s="43">
        <v>-1</v>
      </c>
      <c r="I487" s="44">
        <v>5</v>
      </c>
      <c r="J487" s="44">
        <v>3</v>
      </c>
      <c r="K487" s="44">
        <v>-1</v>
      </c>
      <c r="L487" s="45">
        <v>5</v>
      </c>
      <c r="M487" s="45">
        <v>3</v>
      </c>
      <c r="N487" s="45">
        <v>-1</v>
      </c>
      <c r="O487" s="46">
        <v>5</v>
      </c>
      <c r="P487" s="46">
        <v>3</v>
      </c>
      <c r="Q487" s="46">
        <v>-1</v>
      </c>
      <c r="S487"/>
      <c r="T487"/>
    </row>
    <row r="488" spans="1:20" s="4" customFormat="1" ht="15.75" customHeight="1" x14ac:dyDescent="0.35">
      <c r="A488" s="25">
        <f t="shared" si="12"/>
        <v>24</v>
      </c>
      <c r="B488" s="26" t="str">
        <f>VLOOKUP(A488,Banen!A$2:B$50,2,0)</f>
        <v>Grævling</v>
      </c>
      <c r="C488" s="41">
        <v>5</v>
      </c>
      <c r="D488" s="42">
        <v>3</v>
      </c>
      <c r="E488" s="42">
        <v>-1</v>
      </c>
      <c r="F488" s="43">
        <v>5</v>
      </c>
      <c r="G488" s="43">
        <v>3</v>
      </c>
      <c r="H488" s="43">
        <v>-1</v>
      </c>
      <c r="I488" s="44">
        <v>5</v>
      </c>
      <c r="J488" s="44">
        <v>3</v>
      </c>
      <c r="K488" s="44">
        <v>-1</v>
      </c>
      <c r="L488" s="45">
        <v>5</v>
      </c>
      <c r="M488" s="45">
        <v>3</v>
      </c>
      <c r="N488" s="45">
        <v>-1</v>
      </c>
      <c r="O488" s="46">
        <v>5</v>
      </c>
      <c r="P488" s="46">
        <v>3</v>
      </c>
      <c r="Q488" s="46">
        <v>-1</v>
      </c>
      <c r="S488"/>
      <c r="T488"/>
    </row>
    <row r="489" spans="1:20" s="4" customFormat="1" ht="15.75" customHeight="1" x14ac:dyDescent="0.35">
      <c r="A489" s="25">
        <f t="shared" si="12"/>
        <v>25</v>
      </c>
      <c r="B489" s="26" t="str">
        <f>VLOOKUP(A489,Banen!A$2:B$50,2,0)</f>
        <v>Urfugl</v>
      </c>
      <c r="C489" s="41">
        <v>5</v>
      </c>
      <c r="D489" s="42">
        <v>3</v>
      </c>
      <c r="E489" s="42">
        <v>-1</v>
      </c>
      <c r="F489" s="43">
        <v>5</v>
      </c>
      <c r="G489" s="43">
        <v>3</v>
      </c>
      <c r="H489" s="43">
        <v>-1</v>
      </c>
      <c r="I489" s="44">
        <v>5</v>
      </c>
      <c r="J489" s="44">
        <v>3</v>
      </c>
      <c r="K489" s="44">
        <v>-1</v>
      </c>
      <c r="L489" s="45">
        <v>5</v>
      </c>
      <c r="M489" s="45">
        <v>3</v>
      </c>
      <c r="N489" s="45">
        <v>-1</v>
      </c>
      <c r="O489" s="46">
        <v>5</v>
      </c>
      <c r="P489" s="46">
        <v>3</v>
      </c>
      <c r="Q489" s="46">
        <v>-1</v>
      </c>
      <c r="S489"/>
      <c r="T489"/>
    </row>
    <row r="490" spans="1:20" s="4" customFormat="1" ht="15.75" customHeight="1" x14ac:dyDescent="0.35">
      <c r="A490" s="25">
        <f t="shared" si="12"/>
        <v>26</v>
      </c>
      <c r="B490" s="26" t="str">
        <f>VLOOKUP(A490,Banen!A$2:B$50,2,0)</f>
        <v>Odder</v>
      </c>
      <c r="C490" s="41">
        <v>5</v>
      </c>
      <c r="D490" s="42">
        <v>3</v>
      </c>
      <c r="E490" s="42">
        <v>-1</v>
      </c>
      <c r="F490" s="43">
        <v>5</v>
      </c>
      <c r="G490" s="43">
        <v>3</v>
      </c>
      <c r="H490" s="43">
        <v>-1</v>
      </c>
      <c r="I490" s="44">
        <v>5</v>
      </c>
      <c r="J490" s="44">
        <v>3</v>
      </c>
      <c r="K490" s="44">
        <v>-1</v>
      </c>
      <c r="L490" s="45">
        <v>5</v>
      </c>
      <c r="M490" s="45">
        <v>3</v>
      </c>
      <c r="N490" s="45">
        <v>-1</v>
      </c>
      <c r="O490" s="46">
        <v>5</v>
      </c>
      <c r="P490" s="46">
        <v>3</v>
      </c>
      <c r="Q490" s="46">
        <v>-1</v>
      </c>
      <c r="S490"/>
      <c r="T490"/>
    </row>
    <row r="491" spans="1:20" s="4" customFormat="1" ht="15.75" customHeight="1" x14ac:dyDescent="0.35">
      <c r="A491" s="25">
        <f t="shared" si="12"/>
        <v>27</v>
      </c>
      <c r="B491" s="26" t="str">
        <f>VLOOKUP(A491,Banen!A$2:B$50,2,0)</f>
        <v>Rå</v>
      </c>
      <c r="C491" s="41">
        <v>5</v>
      </c>
      <c r="D491" s="42">
        <v>3</v>
      </c>
      <c r="E491" s="42">
        <v>-1</v>
      </c>
      <c r="F491" s="43">
        <v>5</v>
      </c>
      <c r="G491" s="43">
        <v>3</v>
      </c>
      <c r="H491" s="43">
        <v>-1</v>
      </c>
      <c r="I491" s="44">
        <v>5</v>
      </c>
      <c r="J491" s="44">
        <v>3</v>
      </c>
      <c r="K491" s="44">
        <v>-1</v>
      </c>
      <c r="L491" s="45">
        <v>5</v>
      </c>
      <c r="M491" s="45">
        <v>3</v>
      </c>
      <c r="N491" s="45">
        <v>-1</v>
      </c>
      <c r="O491" s="46">
        <v>5</v>
      </c>
      <c r="P491" s="46">
        <v>3</v>
      </c>
      <c r="Q491" s="46">
        <v>-1</v>
      </c>
      <c r="S491"/>
      <c r="T491"/>
    </row>
    <row r="492" spans="1:20" s="4" customFormat="1" ht="15.75" customHeight="1" x14ac:dyDescent="0.35">
      <c r="A492" s="25">
        <f t="shared" si="12"/>
        <v>28</v>
      </c>
      <c r="B492" s="26" t="str">
        <f>VLOOKUP(A492,Banen!A$2:B$50,2,0)</f>
        <v>Ræv</v>
      </c>
      <c r="C492" s="41">
        <v>5</v>
      </c>
      <c r="D492" s="42">
        <v>3</v>
      </c>
      <c r="E492" s="42">
        <v>-1</v>
      </c>
      <c r="F492" s="43">
        <v>5</v>
      </c>
      <c r="G492" s="43">
        <v>3</v>
      </c>
      <c r="H492" s="43">
        <v>-1</v>
      </c>
      <c r="I492" s="44">
        <v>5</v>
      </c>
      <c r="J492" s="44">
        <v>3</v>
      </c>
      <c r="K492" s="44">
        <v>-1</v>
      </c>
      <c r="L492" s="45">
        <v>5</v>
      </c>
      <c r="M492" s="45">
        <v>3</v>
      </c>
      <c r="N492" s="45">
        <v>-1</v>
      </c>
      <c r="O492" s="46">
        <v>5</v>
      </c>
      <c r="P492" s="46">
        <v>3</v>
      </c>
      <c r="Q492" s="46">
        <v>-1</v>
      </c>
      <c r="S492"/>
      <c r="T492"/>
    </row>
    <row r="493" spans="1:20" s="4" customFormat="1" ht="15.75" customHeight="1" x14ac:dyDescent="0.35">
      <c r="A493" s="25">
        <f t="shared" si="12"/>
        <v>29</v>
      </c>
      <c r="B493" s="26" t="str">
        <f>VLOOKUP(A493,Banen!A$2:B$50,2,0)</f>
        <v>Hare</v>
      </c>
      <c r="C493" s="65">
        <v>5</v>
      </c>
      <c r="D493" s="66">
        <v>3</v>
      </c>
      <c r="E493" s="66">
        <v>-1</v>
      </c>
      <c r="F493" s="67">
        <v>5</v>
      </c>
      <c r="G493" s="67">
        <v>3</v>
      </c>
      <c r="H493" s="67">
        <v>-1</v>
      </c>
      <c r="I493" s="68">
        <v>5</v>
      </c>
      <c r="J493" s="68">
        <v>3</v>
      </c>
      <c r="K493" s="68">
        <v>-1</v>
      </c>
      <c r="L493" s="69">
        <v>5</v>
      </c>
      <c r="M493" s="69">
        <v>3</v>
      </c>
      <c r="N493" s="69">
        <v>-1</v>
      </c>
      <c r="O493" s="70">
        <v>5</v>
      </c>
      <c r="P493" s="70">
        <v>3</v>
      </c>
      <c r="Q493" s="70">
        <v>-1</v>
      </c>
      <c r="S493"/>
      <c r="T493"/>
    </row>
    <row r="494" spans="1:20" s="4" customFormat="1" ht="15.75" customHeight="1" x14ac:dyDescent="0.35">
      <c r="A494" s="25">
        <f t="shared" si="12"/>
        <v>30</v>
      </c>
      <c r="B494" s="26" t="str">
        <f>VLOOKUP(A494,Banen!A$2:B$50,2,0)</f>
        <v>Løbene Gris</v>
      </c>
      <c r="C494" s="59">
        <v>5</v>
      </c>
      <c r="D494" s="59">
        <v>3</v>
      </c>
      <c r="E494" s="59">
        <v>-1</v>
      </c>
      <c r="F494" s="60">
        <v>5</v>
      </c>
      <c r="G494" s="60">
        <v>3</v>
      </c>
      <c r="H494" s="60">
        <v>-1</v>
      </c>
      <c r="I494" s="61">
        <v>5</v>
      </c>
      <c r="J494" s="61">
        <v>3</v>
      </c>
      <c r="K494" s="61">
        <v>-1</v>
      </c>
      <c r="L494" s="62">
        <v>5</v>
      </c>
      <c r="M494" s="62">
        <v>3</v>
      </c>
      <c r="N494" s="62">
        <v>-1</v>
      </c>
      <c r="O494" s="63">
        <v>5</v>
      </c>
      <c r="P494" s="63">
        <v>3</v>
      </c>
      <c r="Q494" s="63">
        <v>-1</v>
      </c>
      <c r="S494"/>
      <c r="T494"/>
    </row>
    <row r="495" spans="1:20" s="4" customFormat="1" ht="15.75" customHeight="1" x14ac:dyDescent="0.35">
      <c r="A495" s="25">
        <f t="shared" si="12"/>
        <v>31</v>
      </c>
      <c r="B495" s="26">
        <f>VLOOKUP(A495,Banen!A$2:B$50,2,0)</f>
        <v>0</v>
      </c>
      <c r="C495" s="41">
        <v>5</v>
      </c>
      <c r="D495" s="42">
        <v>3</v>
      </c>
      <c r="E495" s="42">
        <v>-1</v>
      </c>
      <c r="F495" s="43">
        <v>5</v>
      </c>
      <c r="G495" s="43">
        <v>3</v>
      </c>
      <c r="H495" s="43">
        <v>-1</v>
      </c>
      <c r="I495" s="44">
        <v>5</v>
      </c>
      <c r="J495" s="44">
        <v>3</v>
      </c>
      <c r="K495" s="44">
        <v>-1</v>
      </c>
      <c r="L495" s="45">
        <v>5</v>
      </c>
      <c r="M495" s="45">
        <v>3</v>
      </c>
      <c r="N495" s="45">
        <v>-1</v>
      </c>
      <c r="O495" s="46">
        <v>5</v>
      </c>
      <c r="P495" s="46">
        <v>3</v>
      </c>
      <c r="Q495" s="46">
        <v>-1</v>
      </c>
      <c r="S495"/>
      <c r="T495"/>
    </row>
    <row r="496" spans="1:20" s="4" customFormat="1" ht="15.75" customHeight="1" x14ac:dyDescent="0.35">
      <c r="A496" s="25">
        <f t="shared" si="12"/>
        <v>32</v>
      </c>
      <c r="B496" s="26">
        <f>VLOOKUP(A496,Banen!A$2:B$50,2,0)</f>
        <v>0</v>
      </c>
      <c r="C496" s="41">
        <v>5</v>
      </c>
      <c r="D496" s="42">
        <v>3</v>
      </c>
      <c r="E496" s="42">
        <v>-1</v>
      </c>
      <c r="F496" s="43">
        <v>5</v>
      </c>
      <c r="G496" s="43">
        <v>3</v>
      </c>
      <c r="H496" s="43">
        <v>-1</v>
      </c>
      <c r="I496" s="44">
        <v>5</v>
      </c>
      <c r="J496" s="44">
        <v>3</v>
      </c>
      <c r="K496" s="44">
        <v>-1</v>
      </c>
      <c r="L496" s="45">
        <v>5</v>
      </c>
      <c r="M496" s="45">
        <v>3</v>
      </c>
      <c r="N496" s="45">
        <v>-1</v>
      </c>
      <c r="O496" s="46">
        <v>5</v>
      </c>
      <c r="P496" s="46">
        <v>3</v>
      </c>
      <c r="Q496" s="46">
        <v>-1</v>
      </c>
      <c r="S496"/>
      <c r="T496"/>
    </row>
    <row r="497" spans="1:20" s="4" customFormat="1" ht="15.75" customHeight="1" x14ac:dyDescent="0.35">
      <c r="A497" s="25">
        <f t="shared" si="12"/>
        <v>33</v>
      </c>
      <c r="B497" s="26">
        <f>VLOOKUP(A497,Banen!A$2:B$50,2,0)</f>
        <v>0</v>
      </c>
      <c r="C497" s="41">
        <v>5</v>
      </c>
      <c r="D497" s="42">
        <v>3</v>
      </c>
      <c r="E497" s="42">
        <v>-1</v>
      </c>
      <c r="F497" s="43">
        <v>5</v>
      </c>
      <c r="G497" s="43">
        <v>3</v>
      </c>
      <c r="H497" s="43">
        <v>-1</v>
      </c>
      <c r="I497" s="44">
        <v>5</v>
      </c>
      <c r="J497" s="44">
        <v>3</v>
      </c>
      <c r="K497" s="44">
        <v>-1</v>
      </c>
      <c r="L497" s="45">
        <v>5</v>
      </c>
      <c r="M497" s="45">
        <v>3</v>
      </c>
      <c r="N497" s="45">
        <v>-1</v>
      </c>
      <c r="O497" s="46">
        <v>5</v>
      </c>
      <c r="P497" s="46">
        <v>3</v>
      </c>
      <c r="Q497" s="46">
        <v>-1</v>
      </c>
      <c r="S497"/>
      <c r="T497"/>
    </row>
    <row r="498" spans="1:20" s="4" customFormat="1" ht="15.75" customHeight="1" x14ac:dyDescent="0.35">
      <c r="A498" s="25">
        <f t="shared" si="12"/>
        <v>34</v>
      </c>
      <c r="B498" s="26">
        <f>VLOOKUP(A498,Banen!A$2:B$50,2,0)</f>
        <v>0</v>
      </c>
      <c r="C498" s="41">
        <v>5</v>
      </c>
      <c r="D498" s="42">
        <v>3</v>
      </c>
      <c r="E498" s="42">
        <v>-1</v>
      </c>
      <c r="F498" s="43">
        <v>5</v>
      </c>
      <c r="G498" s="43">
        <v>3</v>
      </c>
      <c r="H498" s="43">
        <v>-1</v>
      </c>
      <c r="I498" s="44">
        <v>5</v>
      </c>
      <c r="J498" s="44">
        <v>3</v>
      </c>
      <c r="K498" s="44">
        <v>-1</v>
      </c>
      <c r="L498" s="45">
        <v>5</v>
      </c>
      <c r="M498" s="45">
        <v>3</v>
      </c>
      <c r="N498" s="45">
        <v>-1</v>
      </c>
      <c r="O498" s="46">
        <v>5</v>
      </c>
      <c r="P498" s="46">
        <v>3</v>
      </c>
      <c r="Q498" s="46">
        <v>-1</v>
      </c>
      <c r="S498"/>
      <c r="T498"/>
    </row>
    <row r="499" spans="1:20" s="4" customFormat="1" ht="15.75" customHeight="1" x14ac:dyDescent="0.35">
      <c r="A499" s="25">
        <f t="shared" si="12"/>
        <v>35</v>
      </c>
      <c r="B499" s="26">
        <f>VLOOKUP(A499,Banen!A$2:B$50,2,0)</f>
        <v>0</v>
      </c>
      <c r="C499" s="41">
        <v>5</v>
      </c>
      <c r="D499" s="42">
        <v>3</v>
      </c>
      <c r="E499" s="42">
        <v>-1</v>
      </c>
      <c r="F499" s="43">
        <v>5</v>
      </c>
      <c r="G499" s="43">
        <v>3</v>
      </c>
      <c r="H499" s="43">
        <v>-1</v>
      </c>
      <c r="I499" s="44">
        <v>5</v>
      </c>
      <c r="J499" s="44">
        <v>3</v>
      </c>
      <c r="K499" s="44">
        <v>-1</v>
      </c>
      <c r="L499" s="45">
        <v>5</v>
      </c>
      <c r="M499" s="45">
        <v>3</v>
      </c>
      <c r="N499" s="45">
        <v>-1</v>
      </c>
      <c r="O499" s="46">
        <v>5</v>
      </c>
      <c r="P499" s="46">
        <v>3</v>
      </c>
      <c r="Q499" s="46">
        <v>-1</v>
      </c>
      <c r="S499"/>
      <c r="T499"/>
    </row>
    <row r="500" spans="1:20" s="4" customFormat="1" ht="15.75" customHeight="1" x14ac:dyDescent="0.35">
      <c r="A500" s="25">
        <f t="shared" si="12"/>
        <v>36</v>
      </c>
      <c r="B500" s="26">
        <f>VLOOKUP(A500,Banen!A$2:B$50,2,0)</f>
        <v>0</v>
      </c>
      <c r="C500" s="41">
        <v>5</v>
      </c>
      <c r="D500" s="42">
        <v>3</v>
      </c>
      <c r="E500" s="42">
        <v>-1</v>
      </c>
      <c r="F500" s="43">
        <v>5</v>
      </c>
      <c r="G500" s="43">
        <v>3</v>
      </c>
      <c r="H500" s="43">
        <v>-1</v>
      </c>
      <c r="I500" s="44">
        <v>5</v>
      </c>
      <c r="J500" s="44">
        <v>3</v>
      </c>
      <c r="K500" s="44">
        <v>-1</v>
      </c>
      <c r="L500" s="45">
        <v>5</v>
      </c>
      <c r="M500" s="45">
        <v>3</v>
      </c>
      <c r="N500" s="45">
        <v>-1</v>
      </c>
      <c r="O500" s="46">
        <v>5</v>
      </c>
      <c r="P500" s="46">
        <v>3</v>
      </c>
      <c r="Q500" s="46">
        <v>-1</v>
      </c>
      <c r="S500"/>
      <c r="T500"/>
    </row>
    <row r="501" spans="1:20" s="4" customFormat="1" ht="15.75" customHeight="1" x14ac:dyDescent="0.35">
      <c r="A501" s="25">
        <f t="shared" si="12"/>
        <v>37</v>
      </c>
      <c r="B501" s="26">
        <f>VLOOKUP(A501,Banen!A$2:B$50,2,0)</f>
        <v>0</v>
      </c>
      <c r="C501" s="41">
        <v>5</v>
      </c>
      <c r="D501" s="42">
        <v>3</v>
      </c>
      <c r="E501" s="42">
        <v>-1</v>
      </c>
      <c r="F501" s="43">
        <v>5</v>
      </c>
      <c r="G501" s="43">
        <v>3</v>
      </c>
      <c r="H501" s="43">
        <v>-1</v>
      </c>
      <c r="I501" s="44">
        <v>5</v>
      </c>
      <c r="J501" s="44">
        <v>3</v>
      </c>
      <c r="K501" s="44">
        <v>-1</v>
      </c>
      <c r="L501" s="45">
        <v>5</v>
      </c>
      <c r="M501" s="45">
        <v>3</v>
      </c>
      <c r="N501" s="45">
        <v>-1</v>
      </c>
      <c r="O501" s="46">
        <v>5</v>
      </c>
      <c r="P501" s="46">
        <v>3</v>
      </c>
      <c r="Q501" s="46">
        <v>-1</v>
      </c>
      <c r="S501"/>
      <c r="T501"/>
    </row>
    <row r="502" spans="1:20" s="4" customFormat="1" ht="15.75" customHeight="1" x14ac:dyDescent="0.35">
      <c r="A502" s="25">
        <f t="shared" si="12"/>
        <v>38</v>
      </c>
      <c r="B502" s="26">
        <f>VLOOKUP(A502,Banen!A$2:B$50,2,0)</f>
        <v>0</v>
      </c>
      <c r="C502" s="41">
        <v>5</v>
      </c>
      <c r="D502" s="42">
        <v>3</v>
      </c>
      <c r="E502" s="42">
        <v>-1</v>
      </c>
      <c r="F502" s="43">
        <v>5</v>
      </c>
      <c r="G502" s="43">
        <v>3</v>
      </c>
      <c r="H502" s="43">
        <v>-1</v>
      </c>
      <c r="I502" s="44">
        <v>5</v>
      </c>
      <c r="J502" s="44">
        <v>3</v>
      </c>
      <c r="K502" s="44">
        <v>-1</v>
      </c>
      <c r="L502" s="45">
        <v>5</v>
      </c>
      <c r="M502" s="45">
        <v>3</v>
      </c>
      <c r="N502" s="45">
        <v>-1</v>
      </c>
      <c r="O502" s="46">
        <v>5</v>
      </c>
      <c r="P502" s="46">
        <v>3</v>
      </c>
      <c r="Q502" s="46">
        <v>-1</v>
      </c>
      <c r="S502"/>
      <c r="T502"/>
    </row>
    <row r="503" spans="1:20" s="4" customFormat="1" ht="15.75" customHeight="1" x14ac:dyDescent="0.35">
      <c r="A503" s="25">
        <f t="shared" si="12"/>
        <v>39</v>
      </c>
      <c r="B503" s="26">
        <f>VLOOKUP(A503,Banen!A$2:B$50,2,0)</f>
        <v>0</v>
      </c>
      <c r="C503" s="65">
        <v>5</v>
      </c>
      <c r="D503" s="66">
        <v>3</v>
      </c>
      <c r="E503" s="66">
        <v>-1</v>
      </c>
      <c r="F503" s="67">
        <v>5</v>
      </c>
      <c r="G503" s="67">
        <v>3</v>
      </c>
      <c r="H503" s="67">
        <v>-1</v>
      </c>
      <c r="I503" s="68">
        <v>5</v>
      </c>
      <c r="J503" s="68">
        <v>3</v>
      </c>
      <c r="K503" s="68">
        <v>-1</v>
      </c>
      <c r="L503" s="69">
        <v>5</v>
      </c>
      <c r="M503" s="69">
        <v>3</v>
      </c>
      <c r="N503" s="69">
        <v>-1</v>
      </c>
      <c r="O503" s="70">
        <v>5</v>
      </c>
      <c r="P503" s="70">
        <v>3</v>
      </c>
      <c r="Q503" s="70">
        <v>-1</v>
      </c>
      <c r="S503"/>
      <c r="T503"/>
    </row>
    <row r="504" spans="1:20" ht="15.75" customHeight="1" x14ac:dyDescent="0.35">
      <c r="A504" s="25">
        <f t="shared" si="12"/>
        <v>40</v>
      </c>
      <c r="B504" s="26">
        <f>VLOOKUP(A504,Banen!A$2:B$50,2,0)</f>
        <v>0</v>
      </c>
      <c r="C504" s="59">
        <v>5</v>
      </c>
      <c r="D504" s="59">
        <v>3</v>
      </c>
      <c r="E504" s="59">
        <v>-1</v>
      </c>
      <c r="F504" s="60">
        <v>5</v>
      </c>
      <c r="G504" s="60">
        <v>3</v>
      </c>
      <c r="H504" s="60">
        <v>-1</v>
      </c>
      <c r="I504" s="61">
        <v>5</v>
      </c>
      <c r="J504" s="61">
        <v>3</v>
      </c>
      <c r="K504" s="61">
        <v>-1</v>
      </c>
      <c r="L504" s="62">
        <v>5</v>
      </c>
      <c r="M504" s="62">
        <v>3</v>
      </c>
      <c r="N504" s="62">
        <v>-1</v>
      </c>
      <c r="O504" s="63">
        <v>5</v>
      </c>
      <c r="P504" s="63">
        <v>3</v>
      </c>
      <c r="Q504" s="63">
        <v>-1</v>
      </c>
    </row>
    <row r="506" spans="1:20" ht="15.75" customHeight="1" x14ac:dyDescent="0.35">
      <c r="B506" s="28" t="s">
        <v>63</v>
      </c>
      <c r="C506" s="83"/>
      <c r="D506" s="29"/>
      <c r="E506" s="30"/>
      <c r="F506" s="102"/>
      <c r="G506" s="103"/>
      <c r="H506" s="104"/>
      <c r="I506" s="102"/>
      <c r="J506" s="103"/>
      <c r="K506" s="104"/>
      <c r="L506" s="102"/>
      <c r="M506" s="103"/>
      <c r="N506" s="104"/>
      <c r="O506" s="102"/>
      <c r="P506" s="103"/>
      <c r="Q506" s="104"/>
      <c r="R506" s="105" t="str">
        <f>Startliste!A4</f>
        <v>JLT 22796394</v>
      </c>
      <c r="S506" s="106"/>
    </row>
    <row r="507" spans="1:20" ht="15.75" customHeight="1" x14ac:dyDescent="0.35">
      <c r="B507" s="28" t="s">
        <v>64</v>
      </c>
      <c r="C507" s="83"/>
      <c r="D507" s="29"/>
      <c r="E507" s="30"/>
      <c r="F507" s="102"/>
      <c r="G507" s="103"/>
      <c r="H507" s="104"/>
      <c r="I507" s="102"/>
      <c r="J507" s="103"/>
      <c r="K507" s="104"/>
      <c r="L507" s="102"/>
      <c r="M507" s="103"/>
      <c r="N507" s="104"/>
      <c r="O507" s="102"/>
      <c r="P507" s="103"/>
      <c r="Q507" s="104"/>
      <c r="R507" s="106"/>
      <c r="S507" s="106"/>
    </row>
    <row r="508" spans="1:20" ht="15.75" customHeight="1" x14ac:dyDescent="0.35">
      <c r="B508" s="28" t="s">
        <v>65</v>
      </c>
      <c r="C508" s="83"/>
      <c r="D508" s="31"/>
      <c r="E508" s="30"/>
      <c r="F508" s="102"/>
      <c r="G508" s="103"/>
      <c r="H508" s="104"/>
      <c r="I508" s="102"/>
      <c r="J508" s="103"/>
      <c r="K508" s="104"/>
      <c r="L508" s="102"/>
      <c r="M508" s="103"/>
      <c r="N508" s="104"/>
      <c r="O508" s="102"/>
      <c r="P508" s="103"/>
      <c r="Q508" s="104"/>
      <c r="R508" s="106"/>
      <c r="S508" s="106"/>
    </row>
    <row r="509" spans="1:20" ht="15.75" customHeight="1" x14ac:dyDescent="0.35">
      <c r="B509" s="2"/>
      <c r="C509" s="2"/>
      <c r="D509" s="2"/>
      <c r="E509" s="2"/>
      <c r="F509" s="2"/>
      <c r="G509" s="2"/>
      <c r="H509" s="2"/>
      <c r="I509" s="2"/>
      <c r="J509" s="2"/>
      <c r="K509" s="2"/>
      <c r="L509" s="2"/>
      <c r="M509" s="2"/>
      <c r="N509" s="2"/>
      <c r="O509" s="2"/>
      <c r="P509" s="2"/>
      <c r="Q509" s="2"/>
      <c r="R509" s="106"/>
      <c r="S509" s="106"/>
    </row>
    <row r="510" spans="1:20" ht="15.75" customHeight="1" x14ac:dyDescent="0.35">
      <c r="B510" s="28" t="s">
        <v>66</v>
      </c>
      <c r="C510" s="102"/>
      <c r="D510" s="103"/>
      <c r="E510" s="104"/>
      <c r="F510" s="102"/>
      <c r="G510" s="103"/>
      <c r="H510" s="104"/>
      <c r="I510" s="102"/>
      <c r="J510" s="103"/>
      <c r="K510" s="104"/>
      <c r="L510" s="102"/>
      <c r="M510" s="103"/>
      <c r="N510" s="104"/>
      <c r="O510" s="102"/>
      <c r="P510" s="103"/>
      <c r="Q510" s="104"/>
      <c r="R510" s="106"/>
      <c r="S510" s="106"/>
    </row>
    <row r="511" spans="1:20" ht="15.75" customHeight="1" x14ac:dyDescent="0.35">
      <c r="B511" s="3" t="s">
        <v>60</v>
      </c>
    </row>
    <row r="512" spans="1:20" ht="15.75" customHeight="1" x14ac:dyDescent="0.35">
      <c r="B512" s="3">
        <f>B461+1</f>
        <v>11</v>
      </c>
    </row>
    <row r="513" spans="1:20" ht="15.75" customHeight="1" x14ac:dyDescent="0.35">
      <c r="A513" s="22"/>
      <c r="B513" s="23"/>
      <c r="C513" s="99">
        <f>Startliste!C53</f>
        <v>51</v>
      </c>
      <c r="D513" s="99"/>
      <c r="E513" s="99"/>
      <c r="F513" s="99">
        <f>Startliste!C54</f>
        <v>52</v>
      </c>
      <c r="G513" s="99"/>
      <c r="H513" s="99"/>
      <c r="I513" s="99">
        <f>Startliste!C55</f>
        <v>53</v>
      </c>
      <c r="J513" s="99"/>
      <c r="K513" s="99"/>
      <c r="L513" s="99">
        <f>Startliste!C56</f>
        <v>54</v>
      </c>
      <c r="M513" s="99"/>
      <c r="N513" s="99"/>
      <c r="O513" s="99">
        <f>Startliste!C57</f>
        <v>55</v>
      </c>
      <c r="P513" s="99"/>
      <c r="Q513" s="99"/>
    </row>
    <row r="514" spans="1:20" ht="15.75" customHeight="1" x14ac:dyDescent="0.35">
      <c r="A514" s="22"/>
      <c r="B514" s="23"/>
      <c r="C514" s="100">
        <f>Startliste!D53</f>
        <v>0</v>
      </c>
      <c r="D514" s="100"/>
      <c r="E514" s="100"/>
      <c r="F514" s="100">
        <f>Startliste!D54</f>
        <v>0</v>
      </c>
      <c r="G514" s="100"/>
      <c r="H514" s="100"/>
      <c r="I514" s="100">
        <f>Startliste!D55</f>
        <v>0</v>
      </c>
      <c r="J514" s="100"/>
      <c r="K514" s="100"/>
      <c r="L514" s="100">
        <f>Startliste!D56</f>
        <v>0</v>
      </c>
      <c r="M514" s="100"/>
      <c r="N514" s="100"/>
      <c r="O514" s="100">
        <f>Startliste!D57</f>
        <v>0</v>
      </c>
      <c r="P514" s="100"/>
      <c r="Q514" s="100"/>
    </row>
    <row r="515" spans="1:20" ht="15.75" customHeight="1" x14ac:dyDescent="0.35">
      <c r="A515" s="85" t="s">
        <v>67</v>
      </c>
      <c r="B515" s="24" t="s">
        <v>68</v>
      </c>
      <c r="C515" s="101"/>
      <c r="D515" s="101"/>
      <c r="E515" s="101"/>
      <c r="F515" s="101"/>
      <c r="G515" s="101"/>
      <c r="H515" s="101"/>
      <c r="I515" s="101"/>
      <c r="J515" s="101"/>
      <c r="K515" s="101"/>
      <c r="L515" s="101"/>
      <c r="M515" s="101"/>
      <c r="N515" s="101"/>
      <c r="O515" s="101"/>
      <c r="P515" s="101"/>
      <c r="Q515" s="101"/>
      <c r="R515" s="5"/>
      <c r="S515" s="2"/>
    </row>
    <row r="516" spans="1:20" ht="15.75" customHeight="1" x14ac:dyDescent="0.35">
      <c r="A516" s="25">
        <v>1</v>
      </c>
      <c r="B516" s="26" t="str">
        <f>VLOOKUP(A516,Banen!A$2:B$50,2,0)</f>
        <v>Muflon</v>
      </c>
      <c r="C516" s="59">
        <v>5</v>
      </c>
      <c r="D516" s="59">
        <v>3</v>
      </c>
      <c r="E516" s="59">
        <v>-1</v>
      </c>
      <c r="F516" s="60">
        <v>5</v>
      </c>
      <c r="G516" s="60">
        <v>3</v>
      </c>
      <c r="H516" s="60">
        <v>-1</v>
      </c>
      <c r="I516" s="61">
        <v>5</v>
      </c>
      <c r="J516" s="61">
        <v>3</v>
      </c>
      <c r="K516" s="61">
        <v>-1</v>
      </c>
      <c r="L516" s="62">
        <v>5</v>
      </c>
      <c r="M516" s="62">
        <v>3</v>
      </c>
      <c r="N516" s="62">
        <v>-1</v>
      </c>
      <c r="O516" s="63">
        <v>5</v>
      </c>
      <c r="P516" s="63">
        <v>3</v>
      </c>
      <c r="Q516" s="63">
        <v>-1</v>
      </c>
    </row>
    <row r="517" spans="1:20" ht="15.75" customHeight="1" x14ac:dyDescent="0.35">
      <c r="A517" s="25">
        <f>A516+1</f>
        <v>2</v>
      </c>
      <c r="B517" s="26" t="str">
        <f>VLOOKUP(A517,Banen!A$2:B$50,2,0)</f>
        <v>Kok</v>
      </c>
      <c r="C517" s="53">
        <v>5</v>
      </c>
      <c r="D517" s="54">
        <v>3</v>
      </c>
      <c r="E517" s="54">
        <v>-1</v>
      </c>
      <c r="F517" s="55">
        <v>5</v>
      </c>
      <c r="G517" s="55">
        <v>3</v>
      </c>
      <c r="H517" s="55">
        <v>-1</v>
      </c>
      <c r="I517" s="56">
        <v>5</v>
      </c>
      <c r="J517" s="56">
        <v>3</v>
      </c>
      <c r="K517" s="56">
        <v>-1</v>
      </c>
      <c r="L517" s="57">
        <v>5</v>
      </c>
      <c r="M517" s="57">
        <v>3</v>
      </c>
      <c r="N517" s="57">
        <v>-1</v>
      </c>
      <c r="O517" s="58">
        <v>5</v>
      </c>
      <c r="P517" s="58">
        <v>3</v>
      </c>
      <c r="Q517" s="58">
        <v>-1</v>
      </c>
    </row>
    <row r="518" spans="1:20" s="4" customFormat="1" ht="15.75" customHeight="1" x14ac:dyDescent="0.35">
      <c r="A518" s="25">
        <f t="shared" ref="A518:A555" si="13">A517+1</f>
        <v>3</v>
      </c>
      <c r="B518" s="26" t="str">
        <f>VLOOKUP(A518,Banen!A$2:B$50,2,0)</f>
        <v>Jærv</v>
      </c>
      <c r="C518" s="41">
        <v>5</v>
      </c>
      <c r="D518" s="42">
        <v>3</v>
      </c>
      <c r="E518" s="42">
        <v>-1</v>
      </c>
      <c r="F518" s="43">
        <v>5</v>
      </c>
      <c r="G518" s="43">
        <v>3</v>
      </c>
      <c r="H518" s="43">
        <v>-1</v>
      </c>
      <c r="I518" s="44">
        <v>5</v>
      </c>
      <c r="J518" s="44">
        <v>3</v>
      </c>
      <c r="K518" s="44">
        <v>-1</v>
      </c>
      <c r="L518" s="45">
        <v>5</v>
      </c>
      <c r="M518" s="45">
        <v>3</v>
      </c>
      <c r="N518" s="45">
        <v>-1</v>
      </c>
      <c r="O518" s="46">
        <v>5</v>
      </c>
      <c r="P518" s="46">
        <v>3</v>
      </c>
      <c r="Q518" s="46">
        <v>-1</v>
      </c>
      <c r="S518"/>
      <c r="T518"/>
    </row>
    <row r="519" spans="1:20" s="4" customFormat="1" ht="15.75" customHeight="1" x14ac:dyDescent="0.35">
      <c r="A519" s="25">
        <f t="shared" si="13"/>
        <v>4</v>
      </c>
      <c r="B519" s="26" t="str">
        <f>VLOOKUP(A519,Banen!A$2:B$50,2,0)</f>
        <v>Mårhund</v>
      </c>
      <c r="C519" s="41">
        <v>5</v>
      </c>
      <c r="D519" s="42">
        <v>3</v>
      </c>
      <c r="E519" s="42">
        <v>-1</v>
      </c>
      <c r="F519" s="43">
        <v>5</v>
      </c>
      <c r="G519" s="43">
        <v>3</v>
      </c>
      <c r="H519" s="43">
        <v>-1</v>
      </c>
      <c r="I519" s="44">
        <v>5</v>
      </c>
      <c r="J519" s="44">
        <v>3</v>
      </c>
      <c r="K519" s="44">
        <v>-1</v>
      </c>
      <c r="L519" s="45">
        <v>5</v>
      </c>
      <c r="M519" s="45">
        <v>3</v>
      </c>
      <c r="N519" s="45">
        <v>-1</v>
      </c>
      <c r="O519" s="46">
        <v>5</v>
      </c>
      <c r="P519" s="46">
        <v>3</v>
      </c>
      <c r="Q519" s="46">
        <v>-1</v>
      </c>
      <c r="S519"/>
      <c r="T519"/>
    </row>
    <row r="520" spans="1:20" s="4" customFormat="1" ht="15.75" customHeight="1" x14ac:dyDescent="0.35">
      <c r="A520" s="25">
        <f t="shared" si="13"/>
        <v>5</v>
      </c>
      <c r="B520" s="26" t="str">
        <f>VLOOKUP(A520,Banen!A$2:B$50,2,0)</f>
        <v>Bæver</v>
      </c>
      <c r="C520" s="41">
        <v>5</v>
      </c>
      <c r="D520" s="42">
        <v>3</v>
      </c>
      <c r="E520" s="42">
        <v>-1</v>
      </c>
      <c r="F520" s="43">
        <v>5</v>
      </c>
      <c r="G520" s="43">
        <v>3</v>
      </c>
      <c r="H520" s="43">
        <v>-1</v>
      </c>
      <c r="I520" s="44">
        <v>5</v>
      </c>
      <c r="J520" s="44">
        <v>3</v>
      </c>
      <c r="K520" s="44">
        <v>-1</v>
      </c>
      <c r="L520" s="45">
        <v>5</v>
      </c>
      <c r="M520" s="45">
        <v>3</v>
      </c>
      <c r="N520" s="45">
        <v>-1</v>
      </c>
      <c r="O520" s="46">
        <v>5</v>
      </c>
      <c r="P520" s="46">
        <v>3</v>
      </c>
      <c r="Q520" s="46">
        <v>-1</v>
      </c>
      <c r="S520"/>
      <c r="T520"/>
    </row>
    <row r="521" spans="1:20" s="4" customFormat="1" ht="15.75" customHeight="1" x14ac:dyDescent="0.35">
      <c r="A521" s="25">
        <f t="shared" si="13"/>
        <v>6</v>
      </c>
      <c r="B521" s="26" t="str">
        <f>VLOOKUP(A521,Banen!A$2:B$50,2,0)</f>
        <v>Buk</v>
      </c>
      <c r="C521" s="41">
        <v>5</v>
      </c>
      <c r="D521" s="42">
        <v>3</v>
      </c>
      <c r="E521" s="42">
        <v>-1</v>
      </c>
      <c r="F521" s="43">
        <v>5</v>
      </c>
      <c r="G521" s="43">
        <v>3</v>
      </c>
      <c r="H521" s="43">
        <v>-1</v>
      </c>
      <c r="I521" s="44">
        <v>5</v>
      </c>
      <c r="J521" s="44">
        <v>3</v>
      </c>
      <c r="K521" s="44">
        <v>-1</v>
      </c>
      <c r="L521" s="45">
        <v>5</v>
      </c>
      <c r="M521" s="45">
        <v>3</v>
      </c>
      <c r="N521" s="45">
        <v>-1</v>
      </c>
      <c r="O521" s="46">
        <v>5</v>
      </c>
      <c r="P521" s="46">
        <v>3</v>
      </c>
      <c r="Q521" s="46">
        <v>-1</v>
      </c>
      <c r="S521"/>
      <c r="T521"/>
    </row>
    <row r="522" spans="1:20" s="4" customFormat="1" ht="15.75" customHeight="1" x14ac:dyDescent="0.35">
      <c r="A522" s="25">
        <f t="shared" si="13"/>
        <v>7</v>
      </c>
      <c r="B522" s="26" t="str">
        <f>VLOOKUP(A522,Banen!A$2:B$50,2,0)</f>
        <v>Gimse</v>
      </c>
      <c r="C522" s="41">
        <v>5</v>
      </c>
      <c r="D522" s="42">
        <v>3</v>
      </c>
      <c r="E522" s="42">
        <v>-1</v>
      </c>
      <c r="F522" s="43">
        <v>5</v>
      </c>
      <c r="G522" s="43">
        <v>3</v>
      </c>
      <c r="H522" s="43">
        <v>-1</v>
      </c>
      <c r="I522" s="44">
        <v>5</v>
      </c>
      <c r="J522" s="44">
        <v>3</v>
      </c>
      <c r="K522" s="44">
        <v>-1</v>
      </c>
      <c r="L522" s="45">
        <v>5</v>
      </c>
      <c r="M522" s="45">
        <v>3</v>
      </c>
      <c r="N522" s="45">
        <v>-1</v>
      </c>
      <c r="O522" s="46">
        <v>5</v>
      </c>
      <c r="P522" s="46">
        <v>3</v>
      </c>
      <c r="Q522" s="46">
        <v>-1</v>
      </c>
      <c r="S522"/>
      <c r="T522"/>
    </row>
    <row r="523" spans="1:20" s="4" customFormat="1" ht="15.75" customHeight="1" x14ac:dyDescent="0.35">
      <c r="A523" s="25">
        <f t="shared" si="13"/>
        <v>8</v>
      </c>
      <c r="B523" s="26" t="str">
        <f>VLOOKUP(A523,Banen!A$2:B$50,2,0)</f>
        <v>Ræv</v>
      </c>
      <c r="C523" s="41">
        <v>5</v>
      </c>
      <c r="D523" s="42">
        <v>3</v>
      </c>
      <c r="E523" s="42">
        <v>-1</v>
      </c>
      <c r="F523" s="43">
        <v>5</v>
      </c>
      <c r="G523" s="43">
        <v>3</v>
      </c>
      <c r="H523" s="43">
        <v>-1</v>
      </c>
      <c r="I523" s="44">
        <v>5</v>
      </c>
      <c r="J523" s="44">
        <v>3</v>
      </c>
      <c r="K523" s="44">
        <v>-1</v>
      </c>
      <c r="L523" s="45">
        <v>5</v>
      </c>
      <c r="M523" s="45">
        <v>3</v>
      </c>
      <c r="N523" s="45">
        <v>-1</v>
      </c>
      <c r="O523" s="46">
        <v>5</v>
      </c>
      <c r="P523" s="46">
        <v>3</v>
      </c>
      <c r="Q523" s="46">
        <v>-1</v>
      </c>
      <c r="S523"/>
      <c r="T523"/>
    </row>
    <row r="524" spans="1:20" s="4" customFormat="1" ht="15.75" customHeight="1" x14ac:dyDescent="0.35">
      <c r="A524" s="25">
        <f t="shared" si="13"/>
        <v>9</v>
      </c>
      <c r="B524" s="26" t="str">
        <f>VLOOKUP(A524,Banen!A$2:B$50,2,0)</f>
        <v>Tjur</v>
      </c>
      <c r="C524" s="41">
        <v>5</v>
      </c>
      <c r="D524" s="42">
        <v>3</v>
      </c>
      <c r="E524" s="42">
        <v>-1</v>
      </c>
      <c r="F524" s="43">
        <v>5</v>
      </c>
      <c r="G524" s="43">
        <v>3</v>
      </c>
      <c r="H524" s="43">
        <v>-1</v>
      </c>
      <c r="I524" s="44">
        <v>5</v>
      </c>
      <c r="J524" s="44">
        <v>3</v>
      </c>
      <c r="K524" s="44">
        <v>-1</v>
      </c>
      <c r="L524" s="45">
        <v>5</v>
      </c>
      <c r="M524" s="45">
        <v>3</v>
      </c>
      <c r="N524" s="45">
        <v>-1</v>
      </c>
      <c r="O524" s="46">
        <v>5</v>
      </c>
      <c r="P524" s="46">
        <v>3</v>
      </c>
      <c r="Q524" s="46">
        <v>-1</v>
      </c>
      <c r="S524"/>
      <c r="T524"/>
    </row>
    <row r="525" spans="1:20" s="4" customFormat="1" ht="15.75" customHeight="1" x14ac:dyDescent="0.35">
      <c r="A525" s="25">
        <f t="shared" si="13"/>
        <v>10</v>
      </c>
      <c r="B525" s="26" t="str">
        <f>VLOOKUP(A525,Banen!A$2:B$50,2,0)</f>
        <v>Vaskebjørn</v>
      </c>
      <c r="C525" s="41">
        <v>5</v>
      </c>
      <c r="D525" s="42">
        <v>3</v>
      </c>
      <c r="E525" s="42">
        <v>-1</v>
      </c>
      <c r="F525" s="43">
        <v>5</v>
      </c>
      <c r="G525" s="43">
        <v>3</v>
      </c>
      <c r="H525" s="43">
        <v>-1</v>
      </c>
      <c r="I525" s="44">
        <v>5</v>
      </c>
      <c r="J525" s="44">
        <v>3</v>
      </c>
      <c r="K525" s="44">
        <v>-1</v>
      </c>
      <c r="L525" s="45">
        <v>5</v>
      </c>
      <c r="M525" s="45">
        <v>3</v>
      </c>
      <c r="N525" s="45">
        <v>-1</v>
      </c>
      <c r="O525" s="46">
        <v>5</v>
      </c>
      <c r="P525" s="46">
        <v>3</v>
      </c>
      <c r="Q525" s="46">
        <v>-1</v>
      </c>
      <c r="S525"/>
      <c r="T525"/>
    </row>
    <row r="526" spans="1:20" s="4" customFormat="1" ht="15.75" customHeight="1" x14ac:dyDescent="0.35">
      <c r="A526" s="25">
        <f t="shared" si="13"/>
        <v>11</v>
      </c>
      <c r="B526" s="26" t="str">
        <f>VLOOKUP(A526,Banen!A$2:B$50,2,0)</f>
        <v>Kronhjort</v>
      </c>
      <c r="C526" s="41">
        <v>5</v>
      </c>
      <c r="D526" s="42">
        <v>3</v>
      </c>
      <c r="E526" s="42">
        <v>-1</v>
      </c>
      <c r="F526" s="43">
        <v>5</v>
      </c>
      <c r="G526" s="43">
        <v>3</v>
      </c>
      <c r="H526" s="43">
        <v>-1</v>
      </c>
      <c r="I526" s="44">
        <v>5</v>
      </c>
      <c r="J526" s="44">
        <v>3</v>
      </c>
      <c r="K526" s="44">
        <v>-1</v>
      </c>
      <c r="L526" s="45">
        <v>5</v>
      </c>
      <c r="M526" s="45">
        <v>3</v>
      </c>
      <c r="N526" s="45">
        <v>-1</v>
      </c>
      <c r="O526" s="46">
        <v>5</v>
      </c>
      <c r="P526" s="46">
        <v>3</v>
      </c>
      <c r="Q526" s="46">
        <v>-1</v>
      </c>
      <c r="S526"/>
      <c r="T526"/>
    </row>
    <row r="527" spans="1:20" s="4" customFormat="1" ht="15.75" customHeight="1" x14ac:dyDescent="0.35">
      <c r="A527" s="25">
        <f t="shared" si="13"/>
        <v>12</v>
      </c>
      <c r="B527" s="26" t="str">
        <f>VLOOKUP(A527,Banen!A$2:B$50,2,0)</f>
        <v>Dåhjort</v>
      </c>
      <c r="C527" s="41">
        <v>5</v>
      </c>
      <c r="D527" s="42">
        <v>3</v>
      </c>
      <c r="E527" s="42">
        <v>-1</v>
      </c>
      <c r="F527" s="43">
        <v>5</v>
      </c>
      <c r="G527" s="43">
        <v>3</v>
      </c>
      <c r="H527" s="43">
        <v>-1</v>
      </c>
      <c r="I527" s="44">
        <v>5</v>
      </c>
      <c r="J527" s="44">
        <v>3</v>
      </c>
      <c r="K527" s="44">
        <v>-1</v>
      </c>
      <c r="L527" s="45">
        <v>5</v>
      </c>
      <c r="M527" s="45">
        <v>3</v>
      </c>
      <c r="N527" s="45">
        <v>-1</v>
      </c>
      <c r="O527" s="46">
        <v>5</v>
      </c>
      <c r="P527" s="46">
        <v>3</v>
      </c>
      <c r="Q527" s="46">
        <v>-1</v>
      </c>
      <c r="S527"/>
      <c r="T527"/>
    </row>
    <row r="528" spans="1:20" s="4" customFormat="1" ht="15.75" customHeight="1" x14ac:dyDescent="0.35">
      <c r="A528" s="25">
        <f t="shared" si="13"/>
        <v>13</v>
      </c>
      <c r="B528" s="26" t="str">
        <f>VLOOKUP(A528,Banen!A$2:B$50,2,0)</f>
        <v>Stenbuk Brun</v>
      </c>
      <c r="C528" s="41">
        <v>5</v>
      </c>
      <c r="D528" s="42">
        <v>3</v>
      </c>
      <c r="E528" s="42">
        <v>-1</v>
      </c>
      <c r="F528" s="43">
        <v>5</v>
      </c>
      <c r="G528" s="43">
        <v>3</v>
      </c>
      <c r="H528" s="43">
        <v>-1</v>
      </c>
      <c r="I528" s="44">
        <v>5</v>
      </c>
      <c r="J528" s="44">
        <v>3</v>
      </c>
      <c r="K528" s="44">
        <v>-1</v>
      </c>
      <c r="L528" s="45">
        <v>5</v>
      </c>
      <c r="M528" s="45">
        <v>3</v>
      </c>
      <c r="N528" s="45">
        <v>-1</v>
      </c>
      <c r="O528" s="46">
        <v>5</v>
      </c>
      <c r="P528" s="46">
        <v>3</v>
      </c>
      <c r="Q528" s="46">
        <v>-1</v>
      </c>
      <c r="S528"/>
      <c r="T528"/>
    </row>
    <row r="529" spans="1:20" s="4" customFormat="1" ht="15.75" customHeight="1" x14ac:dyDescent="0.35">
      <c r="A529" s="25">
        <f t="shared" si="13"/>
        <v>14</v>
      </c>
      <c r="B529" s="26" t="str">
        <f>VLOOKUP(A529,Banen!A$2:B$50,2,0)</f>
        <v>And</v>
      </c>
      <c r="C529" s="41">
        <v>5</v>
      </c>
      <c r="D529" s="42">
        <v>3</v>
      </c>
      <c r="E529" s="42">
        <v>-1</v>
      </c>
      <c r="F529" s="43">
        <v>5</v>
      </c>
      <c r="G529" s="43">
        <v>3</v>
      </c>
      <c r="H529" s="43">
        <v>-1</v>
      </c>
      <c r="I529" s="44">
        <v>5</v>
      </c>
      <c r="J529" s="44">
        <v>3</v>
      </c>
      <c r="K529" s="44">
        <v>-1</v>
      </c>
      <c r="L529" s="45">
        <v>5</v>
      </c>
      <c r="M529" s="45">
        <v>3</v>
      </c>
      <c r="N529" s="45">
        <v>-1</v>
      </c>
      <c r="O529" s="46">
        <v>5</v>
      </c>
      <c r="P529" s="46">
        <v>3</v>
      </c>
      <c r="Q529" s="46">
        <v>-1</v>
      </c>
      <c r="S529"/>
      <c r="T529"/>
    </row>
    <row r="530" spans="1:20" s="4" customFormat="1" ht="15.75" customHeight="1" x14ac:dyDescent="0.35">
      <c r="A530" s="25">
        <f t="shared" si="13"/>
        <v>15</v>
      </c>
      <c r="B530" s="26" t="str">
        <f>VLOOKUP(A530,Banen!A$2:B$50,2,0)</f>
        <v>Kalkun</v>
      </c>
      <c r="C530" s="41">
        <v>5</v>
      </c>
      <c r="D530" s="42">
        <v>3</v>
      </c>
      <c r="E530" s="42">
        <v>-1</v>
      </c>
      <c r="F530" s="43">
        <v>5</v>
      </c>
      <c r="G530" s="43">
        <v>3</v>
      </c>
      <c r="H530" s="43">
        <v>-1</v>
      </c>
      <c r="I530" s="44">
        <v>5</v>
      </c>
      <c r="J530" s="44">
        <v>3</v>
      </c>
      <c r="K530" s="44">
        <v>-1</v>
      </c>
      <c r="L530" s="45">
        <v>5</v>
      </c>
      <c r="M530" s="45">
        <v>3</v>
      </c>
      <c r="N530" s="45">
        <v>-1</v>
      </c>
      <c r="O530" s="46">
        <v>5</v>
      </c>
      <c r="P530" s="46">
        <v>3</v>
      </c>
      <c r="Q530" s="46">
        <v>-1</v>
      </c>
      <c r="S530"/>
      <c r="T530"/>
    </row>
    <row r="531" spans="1:20" s="4" customFormat="1" ht="15.75" customHeight="1" x14ac:dyDescent="0.35">
      <c r="A531" s="25">
        <f t="shared" si="13"/>
        <v>16</v>
      </c>
      <c r="B531" s="26" t="str">
        <f>VLOOKUP(A531,Banen!A$2:B$50,2,0)</f>
        <v>Orne</v>
      </c>
      <c r="C531" s="41">
        <v>5</v>
      </c>
      <c r="D531" s="42">
        <v>3</v>
      </c>
      <c r="E531" s="42">
        <v>-1</v>
      </c>
      <c r="F531" s="43">
        <v>5</v>
      </c>
      <c r="G531" s="43">
        <v>3</v>
      </c>
      <c r="H531" s="43">
        <v>-1</v>
      </c>
      <c r="I531" s="44">
        <v>5</v>
      </c>
      <c r="J531" s="44">
        <v>3</v>
      </c>
      <c r="K531" s="44">
        <v>-1</v>
      </c>
      <c r="L531" s="45">
        <v>5</v>
      </c>
      <c r="M531" s="45">
        <v>3</v>
      </c>
      <c r="N531" s="45">
        <v>-1</v>
      </c>
      <c r="O531" s="46">
        <v>5</v>
      </c>
      <c r="P531" s="46">
        <v>3</v>
      </c>
      <c r="Q531" s="46">
        <v>-1</v>
      </c>
      <c r="S531"/>
      <c r="T531"/>
    </row>
    <row r="532" spans="1:20" s="4" customFormat="1" ht="15.75" customHeight="1" x14ac:dyDescent="0.35">
      <c r="A532" s="25">
        <f t="shared" si="13"/>
        <v>17</v>
      </c>
      <c r="B532" s="26" t="str">
        <f>VLOOKUP(A532,Banen!A$2:B$50,2,0)</f>
        <v>Gås</v>
      </c>
      <c r="C532" s="41">
        <v>5</v>
      </c>
      <c r="D532" s="42">
        <v>3</v>
      </c>
      <c r="E532" s="42">
        <v>-1</v>
      </c>
      <c r="F532" s="43">
        <v>5</v>
      </c>
      <c r="G532" s="43">
        <v>3</v>
      </c>
      <c r="H532" s="43">
        <v>-1</v>
      </c>
      <c r="I532" s="44">
        <v>5</v>
      </c>
      <c r="J532" s="44">
        <v>3</v>
      </c>
      <c r="K532" s="44">
        <v>-1</v>
      </c>
      <c r="L532" s="45">
        <v>5</v>
      </c>
      <c r="M532" s="45">
        <v>3</v>
      </c>
      <c r="N532" s="45">
        <v>-1</v>
      </c>
      <c r="O532" s="46">
        <v>5</v>
      </c>
      <c r="P532" s="46">
        <v>3</v>
      </c>
      <c r="Q532" s="46">
        <v>-1</v>
      </c>
      <c r="S532"/>
      <c r="T532"/>
    </row>
    <row r="533" spans="1:20" s="4" customFormat="1" ht="15.75" customHeight="1" x14ac:dyDescent="0.35">
      <c r="A533" s="25">
        <f t="shared" si="13"/>
        <v>18</v>
      </c>
      <c r="B533" s="26" t="str">
        <f>VLOOKUP(A533,Banen!A$2:B$50,2,0)</f>
        <v>Stenbuk Hvid</v>
      </c>
      <c r="C533" s="41">
        <v>5</v>
      </c>
      <c r="D533" s="42">
        <v>3</v>
      </c>
      <c r="E533" s="42">
        <v>-1</v>
      </c>
      <c r="F533" s="43">
        <v>5</v>
      </c>
      <c r="G533" s="43">
        <v>3</v>
      </c>
      <c r="H533" s="43">
        <v>-1</v>
      </c>
      <c r="I533" s="44">
        <v>5</v>
      </c>
      <c r="J533" s="44">
        <v>3</v>
      </c>
      <c r="K533" s="44">
        <v>-1</v>
      </c>
      <c r="L533" s="45">
        <v>5</v>
      </c>
      <c r="M533" s="45">
        <v>3</v>
      </c>
      <c r="N533" s="45">
        <v>-1</v>
      </c>
      <c r="O533" s="46">
        <v>5</v>
      </c>
      <c r="P533" s="46">
        <v>3</v>
      </c>
      <c r="Q533" s="46">
        <v>-1</v>
      </c>
      <c r="S533"/>
      <c r="T533"/>
    </row>
    <row r="534" spans="1:20" s="4" customFormat="1" ht="15.75" customHeight="1" x14ac:dyDescent="0.35">
      <c r="A534" s="25">
        <f t="shared" si="13"/>
        <v>19</v>
      </c>
      <c r="B534" s="26" t="str">
        <f>VLOOKUP(A534,Banen!A$2:B$50,2,0)</f>
        <v>Muflon</v>
      </c>
      <c r="C534" s="41">
        <v>5</v>
      </c>
      <c r="D534" s="42">
        <v>3</v>
      </c>
      <c r="E534" s="42">
        <v>-1</v>
      </c>
      <c r="F534" s="43">
        <v>5</v>
      </c>
      <c r="G534" s="43">
        <v>3</v>
      </c>
      <c r="H534" s="43">
        <v>-1</v>
      </c>
      <c r="I534" s="44">
        <v>5</v>
      </c>
      <c r="J534" s="44">
        <v>3</v>
      </c>
      <c r="K534" s="44">
        <v>-1</v>
      </c>
      <c r="L534" s="45">
        <v>5</v>
      </c>
      <c r="M534" s="45">
        <v>3</v>
      </c>
      <c r="N534" s="45">
        <v>-1</v>
      </c>
      <c r="O534" s="46">
        <v>5</v>
      </c>
      <c r="P534" s="46">
        <v>3</v>
      </c>
      <c r="Q534" s="46">
        <v>-1</v>
      </c>
      <c r="S534"/>
      <c r="T534"/>
    </row>
    <row r="535" spans="1:20" s="4" customFormat="1" ht="15.75" customHeight="1" x14ac:dyDescent="0.35">
      <c r="A535" s="25">
        <f t="shared" si="13"/>
        <v>20</v>
      </c>
      <c r="B535" s="26" t="str">
        <f>VLOOKUP(A535,Banen!A$2:B$50,2,0)</f>
        <v>Rensdyr</v>
      </c>
      <c r="C535" s="41">
        <v>5</v>
      </c>
      <c r="D535" s="42">
        <v>3</v>
      </c>
      <c r="E535" s="42">
        <v>-1</v>
      </c>
      <c r="F535" s="43">
        <v>5</v>
      </c>
      <c r="G535" s="43">
        <v>3</v>
      </c>
      <c r="H535" s="43">
        <v>-1</v>
      </c>
      <c r="I535" s="44">
        <v>5</v>
      </c>
      <c r="J535" s="44">
        <v>3</v>
      </c>
      <c r="K535" s="44">
        <v>-1</v>
      </c>
      <c r="L535" s="45">
        <v>5</v>
      </c>
      <c r="M535" s="45">
        <v>3</v>
      </c>
      <c r="N535" s="45">
        <v>-1</v>
      </c>
      <c r="O535" s="46">
        <v>5</v>
      </c>
      <c r="P535" s="46">
        <v>3</v>
      </c>
      <c r="Q535" s="46">
        <v>-1</v>
      </c>
      <c r="S535"/>
      <c r="T535"/>
    </row>
    <row r="536" spans="1:20" s="4" customFormat="1" ht="15.75" customHeight="1" x14ac:dyDescent="0.35">
      <c r="A536" s="25">
        <f t="shared" si="13"/>
        <v>21</v>
      </c>
      <c r="B536" s="26" t="str">
        <f>VLOOKUP(A536,Banen!A$2:B$50,2,0)</f>
        <v>Kok</v>
      </c>
      <c r="C536" s="41">
        <v>5</v>
      </c>
      <c r="D536" s="42">
        <v>3</v>
      </c>
      <c r="E536" s="42">
        <v>-1</v>
      </c>
      <c r="F536" s="43">
        <v>5</v>
      </c>
      <c r="G536" s="43">
        <v>3</v>
      </c>
      <c r="H536" s="43">
        <v>-1</v>
      </c>
      <c r="I536" s="44">
        <v>5</v>
      </c>
      <c r="J536" s="44">
        <v>3</v>
      </c>
      <c r="K536" s="44">
        <v>-1</v>
      </c>
      <c r="L536" s="45">
        <v>5</v>
      </c>
      <c r="M536" s="45">
        <v>3</v>
      </c>
      <c r="N536" s="45">
        <v>-1</v>
      </c>
      <c r="O536" s="46">
        <v>5</v>
      </c>
      <c r="P536" s="46">
        <v>3</v>
      </c>
      <c r="Q536" s="46">
        <v>-1</v>
      </c>
      <c r="S536"/>
      <c r="T536"/>
    </row>
    <row r="537" spans="1:20" s="4" customFormat="1" ht="15.75" customHeight="1" x14ac:dyDescent="0.35">
      <c r="A537" s="25">
        <f t="shared" si="13"/>
        <v>22</v>
      </c>
      <c r="B537" s="26" t="str">
        <f>VLOOKUP(A537,Banen!A$2:B$50,2,0)</f>
        <v>Bæver</v>
      </c>
      <c r="C537" s="41">
        <v>5</v>
      </c>
      <c r="D537" s="42">
        <v>3</v>
      </c>
      <c r="E537" s="42">
        <v>-1</v>
      </c>
      <c r="F537" s="43">
        <v>5</v>
      </c>
      <c r="G537" s="43">
        <v>3</v>
      </c>
      <c r="H537" s="43">
        <v>-1</v>
      </c>
      <c r="I537" s="44">
        <v>5</v>
      </c>
      <c r="J537" s="44">
        <v>3</v>
      </c>
      <c r="K537" s="44">
        <v>-1</v>
      </c>
      <c r="L537" s="45">
        <v>5</v>
      </c>
      <c r="M537" s="45">
        <v>3</v>
      </c>
      <c r="N537" s="45">
        <v>-1</v>
      </c>
      <c r="O537" s="46">
        <v>5</v>
      </c>
      <c r="P537" s="46">
        <v>3</v>
      </c>
      <c r="Q537" s="46">
        <v>-1</v>
      </c>
      <c r="S537"/>
      <c r="T537"/>
    </row>
    <row r="538" spans="1:20" s="4" customFormat="1" ht="15.75" customHeight="1" x14ac:dyDescent="0.35">
      <c r="A538" s="25">
        <f t="shared" si="13"/>
        <v>23</v>
      </c>
      <c r="B538" s="26" t="str">
        <f>VLOOKUP(A538,Banen!A$2:B$50,2,0)</f>
        <v>Ulv</v>
      </c>
      <c r="C538" s="41">
        <v>5</v>
      </c>
      <c r="D538" s="42">
        <v>3</v>
      </c>
      <c r="E538" s="42">
        <v>-1</v>
      </c>
      <c r="F538" s="43">
        <v>5</v>
      </c>
      <c r="G538" s="43">
        <v>3</v>
      </c>
      <c r="H538" s="43">
        <v>-1</v>
      </c>
      <c r="I538" s="44">
        <v>5</v>
      </c>
      <c r="J538" s="44">
        <v>3</v>
      </c>
      <c r="K538" s="44">
        <v>-1</v>
      </c>
      <c r="L538" s="45">
        <v>5</v>
      </c>
      <c r="M538" s="45">
        <v>3</v>
      </c>
      <c r="N538" s="45">
        <v>-1</v>
      </c>
      <c r="O538" s="46">
        <v>5</v>
      </c>
      <c r="P538" s="46">
        <v>3</v>
      </c>
      <c r="Q538" s="46">
        <v>-1</v>
      </c>
      <c r="S538"/>
      <c r="T538"/>
    </row>
    <row r="539" spans="1:20" s="4" customFormat="1" ht="15.75" customHeight="1" x14ac:dyDescent="0.35">
      <c r="A539" s="25">
        <f t="shared" si="13"/>
        <v>24</v>
      </c>
      <c r="B539" s="26" t="str">
        <f>VLOOKUP(A539,Banen!A$2:B$50,2,0)</f>
        <v>Grævling</v>
      </c>
      <c r="C539" s="41">
        <v>5</v>
      </c>
      <c r="D539" s="42">
        <v>3</v>
      </c>
      <c r="E539" s="42">
        <v>-1</v>
      </c>
      <c r="F539" s="43">
        <v>5</v>
      </c>
      <c r="G539" s="43">
        <v>3</v>
      </c>
      <c r="H539" s="43">
        <v>-1</v>
      </c>
      <c r="I539" s="44">
        <v>5</v>
      </c>
      <c r="J539" s="44">
        <v>3</v>
      </c>
      <c r="K539" s="44">
        <v>-1</v>
      </c>
      <c r="L539" s="45">
        <v>5</v>
      </c>
      <c r="M539" s="45">
        <v>3</v>
      </c>
      <c r="N539" s="45">
        <v>-1</v>
      </c>
      <c r="O539" s="46">
        <v>5</v>
      </c>
      <c r="P539" s="46">
        <v>3</v>
      </c>
      <c r="Q539" s="46">
        <v>-1</v>
      </c>
      <c r="S539"/>
      <c r="T539"/>
    </row>
    <row r="540" spans="1:20" s="4" customFormat="1" ht="15.75" customHeight="1" x14ac:dyDescent="0.35">
      <c r="A540" s="25">
        <f t="shared" si="13"/>
        <v>25</v>
      </c>
      <c r="B540" s="26" t="str">
        <f>VLOOKUP(A540,Banen!A$2:B$50,2,0)</f>
        <v>Urfugl</v>
      </c>
      <c r="C540" s="41">
        <v>5</v>
      </c>
      <c r="D540" s="42">
        <v>3</v>
      </c>
      <c r="E540" s="42">
        <v>-1</v>
      </c>
      <c r="F540" s="43">
        <v>5</v>
      </c>
      <c r="G540" s="43">
        <v>3</v>
      </c>
      <c r="H540" s="43">
        <v>-1</v>
      </c>
      <c r="I540" s="44">
        <v>5</v>
      </c>
      <c r="J540" s="44">
        <v>3</v>
      </c>
      <c r="K540" s="44">
        <v>-1</v>
      </c>
      <c r="L540" s="45">
        <v>5</v>
      </c>
      <c r="M540" s="45">
        <v>3</v>
      </c>
      <c r="N540" s="45">
        <v>-1</v>
      </c>
      <c r="O540" s="46">
        <v>5</v>
      </c>
      <c r="P540" s="46">
        <v>3</v>
      </c>
      <c r="Q540" s="46">
        <v>-1</v>
      </c>
      <c r="S540"/>
      <c r="T540"/>
    </row>
    <row r="541" spans="1:20" s="4" customFormat="1" ht="15.75" customHeight="1" x14ac:dyDescent="0.35">
      <c r="A541" s="25">
        <f t="shared" si="13"/>
        <v>26</v>
      </c>
      <c r="B541" s="26" t="str">
        <f>VLOOKUP(A541,Banen!A$2:B$50,2,0)</f>
        <v>Odder</v>
      </c>
      <c r="C541" s="41">
        <v>5</v>
      </c>
      <c r="D541" s="42">
        <v>3</v>
      </c>
      <c r="E541" s="42">
        <v>-1</v>
      </c>
      <c r="F541" s="43">
        <v>5</v>
      </c>
      <c r="G541" s="43">
        <v>3</v>
      </c>
      <c r="H541" s="43">
        <v>-1</v>
      </c>
      <c r="I541" s="44">
        <v>5</v>
      </c>
      <c r="J541" s="44">
        <v>3</v>
      </c>
      <c r="K541" s="44">
        <v>-1</v>
      </c>
      <c r="L541" s="45">
        <v>5</v>
      </c>
      <c r="M541" s="45">
        <v>3</v>
      </c>
      <c r="N541" s="45">
        <v>-1</v>
      </c>
      <c r="O541" s="46">
        <v>5</v>
      </c>
      <c r="P541" s="46">
        <v>3</v>
      </c>
      <c r="Q541" s="46">
        <v>-1</v>
      </c>
      <c r="S541"/>
      <c r="T541"/>
    </row>
    <row r="542" spans="1:20" s="4" customFormat="1" ht="15.75" customHeight="1" x14ac:dyDescent="0.35">
      <c r="A542" s="25">
        <f t="shared" si="13"/>
        <v>27</v>
      </c>
      <c r="B542" s="26" t="str">
        <f>VLOOKUP(A542,Banen!A$2:B$50,2,0)</f>
        <v>Rå</v>
      </c>
      <c r="C542" s="41">
        <v>5</v>
      </c>
      <c r="D542" s="42">
        <v>3</v>
      </c>
      <c r="E542" s="42">
        <v>-1</v>
      </c>
      <c r="F542" s="43">
        <v>5</v>
      </c>
      <c r="G542" s="43">
        <v>3</v>
      </c>
      <c r="H542" s="43">
        <v>-1</v>
      </c>
      <c r="I542" s="44">
        <v>5</v>
      </c>
      <c r="J542" s="44">
        <v>3</v>
      </c>
      <c r="K542" s="44">
        <v>-1</v>
      </c>
      <c r="L542" s="45">
        <v>5</v>
      </c>
      <c r="M542" s="45">
        <v>3</v>
      </c>
      <c r="N542" s="45">
        <v>-1</v>
      </c>
      <c r="O542" s="46">
        <v>5</v>
      </c>
      <c r="P542" s="46">
        <v>3</v>
      </c>
      <c r="Q542" s="46">
        <v>-1</v>
      </c>
      <c r="S542"/>
      <c r="T542"/>
    </row>
    <row r="543" spans="1:20" s="4" customFormat="1" ht="15.75" customHeight="1" x14ac:dyDescent="0.35">
      <c r="A543" s="25">
        <f t="shared" si="13"/>
        <v>28</v>
      </c>
      <c r="B543" s="26" t="str">
        <f>VLOOKUP(A543,Banen!A$2:B$50,2,0)</f>
        <v>Ræv</v>
      </c>
      <c r="C543" s="41">
        <v>5</v>
      </c>
      <c r="D543" s="42">
        <v>3</v>
      </c>
      <c r="E543" s="42">
        <v>-1</v>
      </c>
      <c r="F543" s="43">
        <v>5</v>
      </c>
      <c r="G543" s="43">
        <v>3</v>
      </c>
      <c r="H543" s="43">
        <v>-1</v>
      </c>
      <c r="I543" s="44">
        <v>5</v>
      </c>
      <c r="J543" s="44">
        <v>3</v>
      </c>
      <c r="K543" s="44">
        <v>-1</v>
      </c>
      <c r="L543" s="45">
        <v>5</v>
      </c>
      <c r="M543" s="45">
        <v>3</v>
      </c>
      <c r="N543" s="45">
        <v>-1</v>
      </c>
      <c r="O543" s="46">
        <v>5</v>
      </c>
      <c r="P543" s="46">
        <v>3</v>
      </c>
      <c r="Q543" s="46">
        <v>-1</v>
      </c>
      <c r="S543"/>
      <c r="T543"/>
    </row>
    <row r="544" spans="1:20" s="4" customFormat="1" ht="15.75" customHeight="1" x14ac:dyDescent="0.35">
      <c r="A544" s="25">
        <f t="shared" si="13"/>
        <v>29</v>
      </c>
      <c r="B544" s="26" t="str">
        <f>VLOOKUP(A544,Banen!A$2:B$50,2,0)</f>
        <v>Hare</v>
      </c>
      <c r="C544" s="65">
        <v>5</v>
      </c>
      <c r="D544" s="66">
        <v>3</v>
      </c>
      <c r="E544" s="66">
        <v>-1</v>
      </c>
      <c r="F544" s="67">
        <v>5</v>
      </c>
      <c r="G544" s="67">
        <v>3</v>
      </c>
      <c r="H544" s="67">
        <v>-1</v>
      </c>
      <c r="I544" s="68">
        <v>5</v>
      </c>
      <c r="J544" s="68">
        <v>3</v>
      </c>
      <c r="K544" s="68">
        <v>-1</v>
      </c>
      <c r="L544" s="69">
        <v>5</v>
      </c>
      <c r="M544" s="69">
        <v>3</v>
      </c>
      <c r="N544" s="69">
        <v>-1</v>
      </c>
      <c r="O544" s="70">
        <v>5</v>
      </c>
      <c r="P544" s="70">
        <v>3</v>
      </c>
      <c r="Q544" s="70">
        <v>-1</v>
      </c>
      <c r="S544"/>
      <c r="T544"/>
    </row>
    <row r="545" spans="1:20" s="4" customFormat="1" ht="15.75" customHeight="1" x14ac:dyDescent="0.35">
      <c r="A545" s="25">
        <f t="shared" si="13"/>
        <v>30</v>
      </c>
      <c r="B545" s="26" t="str">
        <f>VLOOKUP(A545,Banen!A$2:B$50,2,0)</f>
        <v>Løbene Gris</v>
      </c>
      <c r="C545" s="59">
        <v>5</v>
      </c>
      <c r="D545" s="59">
        <v>3</v>
      </c>
      <c r="E545" s="59">
        <v>-1</v>
      </c>
      <c r="F545" s="60">
        <v>5</v>
      </c>
      <c r="G545" s="60">
        <v>3</v>
      </c>
      <c r="H545" s="60">
        <v>-1</v>
      </c>
      <c r="I545" s="61">
        <v>5</v>
      </c>
      <c r="J545" s="61">
        <v>3</v>
      </c>
      <c r="K545" s="61">
        <v>-1</v>
      </c>
      <c r="L545" s="62">
        <v>5</v>
      </c>
      <c r="M545" s="62">
        <v>3</v>
      </c>
      <c r="N545" s="62">
        <v>-1</v>
      </c>
      <c r="O545" s="63">
        <v>5</v>
      </c>
      <c r="P545" s="63">
        <v>3</v>
      </c>
      <c r="Q545" s="63">
        <v>-1</v>
      </c>
      <c r="S545"/>
      <c r="T545"/>
    </row>
    <row r="546" spans="1:20" s="4" customFormat="1" ht="15.75" customHeight="1" x14ac:dyDescent="0.35">
      <c r="A546" s="25">
        <f t="shared" si="13"/>
        <v>31</v>
      </c>
      <c r="B546" s="26">
        <f>VLOOKUP(A546,Banen!A$2:B$50,2,0)</f>
        <v>0</v>
      </c>
      <c r="C546" s="41">
        <v>5</v>
      </c>
      <c r="D546" s="42">
        <v>3</v>
      </c>
      <c r="E546" s="42">
        <v>-1</v>
      </c>
      <c r="F546" s="43">
        <v>5</v>
      </c>
      <c r="G546" s="43">
        <v>3</v>
      </c>
      <c r="H546" s="43">
        <v>-1</v>
      </c>
      <c r="I546" s="44">
        <v>5</v>
      </c>
      <c r="J546" s="44">
        <v>3</v>
      </c>
      <c r="K546" s="44">
        <v>-1</v>
      </c>
      <c r="L546" s="45">
        <v>5</v>
      </c>
      <c r="M546" s="45">
        <v>3</v>
      </c>
      <c r="N546" s="45">
        <v>-1</v>
      </c>
      <c r="O546" s="46">
        <v>5</v>
      </c>
      <c r="P546" s="46">
        <v>3</v>
      </c>
      <c r="Q546" s="46">
        <v>-1</v>
      </c>
      <c r="S546"/>
      <c r="T546"/>
    </row>
    <row r="547" spans="1:20" s="4" customFormat="1" ht="15.75" customHeight="1" x14ac:dyDescent="0.35">
      <c r="A547" s="25">
        <f t="shared" si="13"/>
        <v>32</v>
      </c>
      <c r="B547" s="26">
        <f>VLOOKUP(A547,Banen!A$2:B$50,2,0)</f>
        <v>0</v>
      </c>
      <c r="C547" s="41">
        <v>5</v>
      </c>
      <c r="D547" s="42">
        <v>3</v>
      </c>
      <c r="E547" s="42">
        <v>-1</v>
      </c>
      <c r="F547" s="43">
        <v>5</v>
      </c>
      <c r="G547" s="43">
        <v>3</v>
      </c>
      <c r="H547" s="43">
        <v>-1</v>
      </c>
      <c r="I547" s="44">
        <v>5</v>
      </c>
      <c r="J547" s="44">
        <v>3</v>
      </c>
      <c r="K547" s="44">
        <v>-1</v>
      </c>
      <c r="L547" s="45">
        <v>5</v>
      </c>
      <c r="M547" s="45">
        <v>3</v>
      </c>
      <c r="N547" s="45">
        <v>-1</v>
      </c>
      <c r="O547" s="46">
        <v>5</v>
      </c>
      <c r="P547" s="46">
        <v>3</v>
      </c>
      <c r="Q547" s="46">
        <v>-1</v>
      </c>
      <c r="S547"/>
      <c r="T547"/>
    </row>
    <row r="548" spans="1:20" s="4" customFormat="1" ht="15.75" customHeight="1" x14ac:dyDescent="0.35">
      <c r="A548" s="25">
        <f t="shared" si="13"/>
        <v>33</v>
      </c>
      <c r="B548" s="26">
        <f>VLOOKUP(A548,Banen!A$2:B$50,2,0)</f>
        <v>0</v>
      </c>
      <c r="C548" s="41">
        <v>5</v>
      </c>
      <c r="D548" s="42">
        <v>3</v>
      </c>
      <c r="E548" s="42">
        <v>-1</v>
      </c>
      <c r="F548" s="43">
        <v>5</v>
      </c>
      <c r="G548" s="43">
        <v>3</v>
      </c>
      <c r="H548" s="43">
        <v>-1</v>
      </c>
      <c r="I548" s="44">
        <v>5</v>
      </c>
      <c r="J548" s="44">
        <v>3</v>
      </c>
      <c r="K548" s="44">
        <v>-1</v>
      </c>
      <c r="L548" s="45">
        <v>5</v>
      </c>
      <c r="M548" s="45">
        <v>3</v>
      </c>
      <c r="N548" s="45">
        <v>-1</v>
      </c>
      <c r="O548" s="46">
        <v>5</v>
      </c>
      <c r="P548" s="46">
        <v>3</v>
      </c>
      <c r="Q548" s="46">
        <v>-1</v>
      </c>
      <c r="S548"/>
      <c r="T548"/>
    </row>
    <row r="549" spans="1:20" s="4" customFormat="1" ht="15.75" customHeight="1" x14ac:dyDescent="0.35">
      <c r="A549" s="25">
        <f t="shared" si="13"/>
        <v>34</v>
      </c>
      <c r="B549" s="26">
        <f>VLOOKUP(A549,Banen!A$2:B$50,2,0)</f>
        <v>0</v>
      </c>
      <c r="C549" s="41">
        <v>5</v>
      </c>
      <c r="D549" s="42">
        <v>3</v>
      </c>
      <c r="E549" s="42">
        <v>-1</v>
      </c>
      <c r="F549" s="43">
        <v>5</v>
      </c>
      <c r="G549" s="43">
        <v>3</v>
      </c>
      <c r="H549" s="43">
        <v>-1</v>
      </c>
      <c r="I549" s="44">
        <v>5</v>
      </c>
      <c r="J549" s="44">
        <v>3</v>
      </c>
      <c r="K549" s="44">
        <v>-1</v>
      </c>
      <c r="L549" s="45">
        <v>5</v>
      </c>
      <c r="M549" s="45">
        <v>3</v>
      </c>
      <c r="N549" s="45">
        <v>-1</v>
      </c>
      <c r="O549" s="46">
        <v>5</v>
      </c>
      <c r="P549" s="46">
        <v>3</v>
      </c>
      <c r="Q549" s="46">
        <v>-1</v>
      </c>
      <c r="S549"/>
      <c r="T549"/>
    </row>
    <row r="550" spans="1:20" ht="15.75" customHeight="1" x14ac:dyDescent="0.35">
      <c r="A550" s="25">
        <f t="shared" si="13"/>
        <v>35</v>
      </c>
      <c r="B550" s="26">
        <f>VLOOKUP(A550,Banen!A$2:B$50,2,0)</f>
        <v>0</v>
      </c>
      <c r="C550" s="41">
        <v>5</v>
      </c>
      <c r="D550" s="42">
        <v>3</v>
      </c>
      <c r="E550" s="42">
        <v>-1</v>
      </c>
      <c r="F550" s="43">
        <v>5</v>
      </c>
      <c r="G550" s="43">
        <v>3</v>
      </c>
      <c r="H550" s="43">
        <v>-1</v>
      </c>
      <c r="I550" s="44">
        <v>5</v>
      </c>
      <c r="J550" s="44">
        <v>3</v>
      </c>
      <c r="K550" s="44">
        <v>-1</v>
      </c>
      <c r="L550" s="45">
        <v>5</v>
      </c>
      <c r="M550" s="45">
        <v>3</v>
      </c>
      <c r="N550" s="45">
        <v>-1</v>
      </c>
      <c r="O550" s="46">
        <v>5</v>
      </c>
      <c r="P550" s="46">
        <v>3</v>
      </c>
      <c r="Q550" s="46">
        <v>-1</v>
      </c>
    </row>
    <row r="551" spans="1:20" ht="15.75" customHeight="1" x14ac:dyDescent="0.35">
      <c r="A551" s="25">
        <f t="shared" si="13"/>
        <v>36</v>
      </c>
      <c r="B551" s="26">
        <f>VLOOKUP(A551,Banen!A$2:B$50,2,0)</f>
        <v>0</v>
      </c>
      <c r="C551" s="41">
        <v>5</v>
      </c>
      <c r="D551" s="42">
        <v>3</v>
      </c>
      <c r="E551" s="42">
        <v>-1</v>
      </c>
      <c r="F551" s="43">
        <v>5</v>
      </c>
      <c r="G551" s="43">
        <v>3</v>
      </c>
      <c r="H551" s="43">
        <v>-1</v>
      </c>
      <c r="I551" s="44">
        <v>5</v>
      </c>
      <c r="J551" s="44">
        <v>3</v>
      </c>
      <c r="K551" s="44">
        <v>-1</v>
      </c>
      <c r="L551" s="45">
        <v>5</v>
      </c>
      <c r="M551" s="45">
        <v>3</v>
      </c>
      <c r="N551" s="45">
        <v>-1</v>
      </c>
      <c r="O551" s="46">
        <v>5</v>
      </c>
      <c r="P551" s="46">
        <v>3</v>
      </c>
      <c r="Q551" s="46">
        <v>-1</v>
      </c>
    </row>
    <row r="552" spans="1:20" ht="15.75" customHeight="1" x14ac:dyDescent="0.35">
      <c r="A552" s="25">
        <f t="shared" si="13"/>
        <v>37</v>
      </c>
      <c r="B552" s="26">
        <f>VLOOKUP(A552,Banen!A$2:B$50,2,0)</f>
        <v>0</v>
      </c>
      <c r="C552" s="41">
        <v>5</v>
      </c>
      <c r="D552" s="42">
        <v>3</v>
      </c>
      <c r="E552" s="42">
        <v>-1</v>
      </c>
      <c r="F552" s="43">
        <v>5</v>
      </c>
      <c r="G552" s="43">
        <v>3</v>
      </c>
      <c r="H552" s="43">
        <v>-1</v>
      </c>
      <c r="I552" s="44">
        <v>5</v>
      </c>
      <c r="J552" s="44">
        <v>3</v>
      </c>
      <c r="K552" s="44">
        <v>-1</v>
      </c>
      <c r="L552" s="45">
        <v>5</v>
      </c>
      <c r="M552" s="45">
        <v>3</v>
      </c>
      <c r="N552" s="45">
        <v>-1</v>
      </c>
      <c r="O552" s="46">
        <v>5</v>
      </c>
      <c r="P552" s="46">
        <v>3</v>
      </c>
      <c r="Q552" s="46">
        <v>-1</v>
      </c>
    </row>
    <row r="553" spans="1:20" ht="15.75" customHeight="1" x14ac:dyDescent="0.35">
      <c r="A553" s="25">
        <f t="shared" si="13"/>
        <v>38</v>
      </c>
      <c r="B553" s="26">
        <f>VLOOKUP(A553,Banen!A$2:B$50,2,0)</f>
        <v>0</v>
      </c>
      <c r="C553" s="41">
        <v>5</v>
      </c>
      <c r="D553" s="42">
        <v>3</v>
      </c>
      <c r="E553" s="42">
        <v>-1</v>
      </c>
      <c r="F553" s="43">
        <v>5</v>
      </c>
      <c r="G553" s="43">
        <v>3</v>
      </c>
      <c r="H553" s="43">
        <v>-1</v>
      </c>
      <c r="I553" s="44">
        <v>5</v>
      </c>
      <c r="J553" s="44">
        <v>3</v>
      </c>
      <c r="K553" s="44">
        <v>-1</v>
      </c>
      <c r="L553" s="45">
        <v>5</v>
      </c>
      <c r="M553" s="45">
        <v>3</v>
      </c>
      <c r="N553" s="45">
        <v>-1</v>
      </c>
      <c r="O553" s="46">
        <v>5</v>
      </c>
      <c r="P553" s="46">
        <v>3</v>
      </c>
      <c r="Q553" s="46">
        <v>-1</v>
      </c>
    </row>
    <row r="554" spans="1:20" ht="15.75" customHeight="1" x14ac:dyDescent="0.35">
      <c r="A554" s="25">
        <f t="shared" si="13"/>
        <v>39</v>
      </c>
      <c r="B554" s="26">
        <f>VLOOKUP(A554,Banen!A$2:B$50,2,0)</f>
        <v>0</v>
      </c>
      <c r="C554" s="65">
        <v>5</v>
      </c>
      <c r="D554" s="66">
        <v>3</v>
      </c>
      <c r="E554" s="66">
        <v>-1</v>
      </c>
      <c r="F554" s="67">
        <v>5</v>
      </c>
      <c r="G554" s="67">
        <v>3</v>
      </c>
      <c r="H554" s="67">
        <v>-1</v>
      </c>
      <c r="I554" s="68">
        <v>5</v>
      </c>
      <c r="J554" s="68">
        <v>3</v>
      </c>
      <c r="K554" s="68">
        <v>-1</v>
      </c>
      <c r="L554" s="69">
        <v>5</v>
      </c>
      <c r="M554" s="69">
        <v>3</v>
      </c>
      <c r="N554" s="69">
        <v>-1</v>
      </c>
      <c r="O554" s="70">
        <v>5</v>
      </c>
      <c r="P554" s="70">
        <v>3</v>
      </c>
      <c r="Q554" s="70">
        <v>-1</v>
      </c>
    </row>
    <row r="555" spans="1:20" ht="15.75" customHeight="1" x14ac:dyDescent="0.35">
      <c r="A555" s="25">
        <f t="shared" si="13"/>
        <v>40</v>
      </c>
      <c r="B555" s="26">
        <f>VLOOKUP(A555,Banen!A$2:B$50,2,0)</f>
        <v>0</v>
      </c>
      <c r="C555" s="59">
        <v>5</v>
      </c>
      <c r="D555" s="59">
        <v>3</v>
      </c>
      <c r="E555" s="59">
        <v>-1</v>
      </c>
      <c r="F555" s="60">
        <v>5</v>
      </c>
      <c r="G555" s="60">
        <v>3</v>
      </c>
      <c r="H555" s="60">
        <v>-1</v>
      </c>
      <c r="I555" s="61">
        <v>5</v>
      </c>
      <c r="J555" s="61">
        <v>3</v>
      </c>
      <c r="K555" s="61">
        <v>-1</v>
      </c>
      <c r="L555" s="62">
        <v>5</v>
      </c>
      <c r="M555" s="62">
        <v>3</v>
      </c>
      <c r="N555" s="62">
        <v>-1</v>
      </c>
      <c r="O555" s="63">
        <v>5</v>
      </c>
      <c r="P555" s="63">
        <v>3</v>
      </c>
      <c r="Q555" s="63">
        <v>-1</v>
      </c>
    </row>
    <row r="556" spans="1:20" ht="15.75" customHeight="1" x14ac:dyDescent="0.35">
      <c r="C556" s="27"/>
      <c r="D556" s="27"/>
      <c r="E556" s="27"/>
      <c r="F556" s="27"/>
    </row>
    <row r="558" spans="1:20" ht="15.75" customHeight="1" x14ac:dyDescent="0.35">
      <c r="B558" s="28" t="s">
        <v>63</v>
      </c>
      <c r="C558" s="83"/>
      <c r="D558" s="29"/>
      <c r="E558" s="30"/>
      <c r="F558" s="102"/>
      <c r="G558" s="103"/>
      <c r="H558" s="104"/>
      <c r="I558" s="102"/>
      <c r="J558" s="103"/>
      <c r="K558" s="104"/>
      <c r="L558" s="102"/>
      <c r="M558" s="103"/>
      <c r="N558" s="104"/>
      <c r="O558" s="102"/>
      <c r="P558" s="103"/>
      <c r="Q558" s="104"/>
      <c r="R558" s="105" t="str">
        <f>Startliste!A4</f>
        <v>JLT 22796394</v>
      </c>
      <c r="S558" s="106"/>
    </row>
    <row r="559" spans="1:20" ht="15.75" customHeight="1" x14ac:dyDescent="0.35">
      <c r="B559" s="28" t="s">
        <v>64</v>
      </c>
      <c r="C559" s="83"/>
      <c r="D559" s="29"/>
      <c r="E559" s="30"/>
      <c r="F559" s="102"/>
      <c r="G559" s="103"/>
      <c r="H559" s="104"/>
      <c r="I559" s="102"/>
      <c r="J559" s="103"/>
      <c r="K559" s="104"/>
      <c r="L559" s="102"/>
      <c r="M559" s="103"/>
      <c r="N559" s="104"/>
      <c r="O559" s="102"/>
      <c r="P559" s="103"/>
      <c r="Q559" s="104"/>
      <c r="R559" s="106"/>
      <c r="S559" s="106"/>
    </row>
    <row r="560" spans="1:20" ht="15.75" customHeight="1" x14ac:dyDescent="0.35">
      <c r="B560" s="28" t="s">
        <v>65</v>
      </c>
      <c r="C560" s="83"/>
      <c r="D560" s="31"/>
      <c r="E560" s="30"/>
      <c r="F560" s="102"/>
      <c r="G560" s="103"/>
      <c r="H560" s="104"/>
      <c r="I560" s="102"/>
      <c r="J560" s="103"/>
      <c r="K560" s="104"/>
      <c r="L560" s="102"/>
      <c r="M560" s="103"/>
      <c r="N560" s="104"/>
      <c r="O560" s="102"/>
      <c r="P560" s="103"/>
      <c r="Q560" s="104"/>
      <c r="R560" s="106"/>
      <c r="S560" s="106"/>
    </row>
    <row r="561" spans="1:19" ht="15.75" customHeight="1" x14ac:dyDescent="0.35">
      <c r="B561" s="2"/>
      <c r="C561" s="2"/>
      <c r="D561" s="2"/>
      <c r="E561" s="2"/>
      <c r="F561" s="2"/>
      <c r="G561" s="2"/>
      <c r="H561" s="2"/>
      <c r="I561" s="2"/>
      <c r="J561" s="2"/>
      <c r="K561" s="2"/>
      <c r="L561" s="2"/>
      <c r="M561" s="2"/>
      <c r="N561" s="2"/>
      <c r="O561" s="2"/>
      <c r="P561" s="2"/>
      <c r="Q561" s="2"/>
      <c r="R561" s="106"/>
      <c r="S561" s="106"/>
    </row>
    <row r="562" spans="1:19" ht="15.75" customHeight="1" x14ac:dyDescent="0.35">
      <c r="B562" s="28" t="s">
        <v>66</v>
      </c>
      <c r="C562" s="102"/>
      <c r="D562" s="103"/>
      <c r="E562" s="104"/>
      <c r="F562" s="102"/>
      <c r="G562" s="103"/>
      <c r="H562" s="104"/>
      <c r="I562" s="102"/>
      <c r="J562" s="103"/>
      <c r="K562" s="104"/>
      <c r="L562" s="102"/>
      <c r="M562" s="103"/>
      <c r="N562" s="104"/>
      <c r="O562" s="102"/>
      <c r="P562" s="103"/>
      <c r="Q562" s="104"/>
      <c r="R562" s="106"/>
      <c r="S562" s="106"/>
    </row>
    <row r="563" spans="1:19" ht="15.75" customHeight="1" x14ac:dyDescent="0.35">
      <c r="B563" s="3" t="s">
        <v>60</v>
      </c>
    </row>
    <row r="564" spans="1:19" ht="15.75" customHeight="1" x14ac:dyDescent="0.35">
      <c r="B564" s="3">
        <f>B512+1</f>
        <v>12</v>
      </c>
    </row>
    <row r="565" spans="1:19" ht="15.75" customHeight="1" x14ac:dyDescent="0.35">
      <c r="A565" s="22"/>
      <c r="B565" s="23"/>
      <c r="C565" s="99">
        <f>Startliste!C58</f>
        <v>56</v>
      </c>
      <c r="D565" s="99"/>
      <c r="E565" s="99"/>
      <c r="F565" s="99">
        <f>Startliste!C59</f>
        <v>57</v>
      </c>
      <c r="G565" s="99"/>
      <c r="H565" s="99"/>
      <c r="I565" s="99">
        <f>Startliste!C60</f>
        <v>58</v>
      </c>
      <c r="J565" s="99"/>
      <c r="K565" s="99"/>
      <c r="L565" s="99">
        <f>Startliste!C61</f>
        <v>59</v>
      </c>
      <c r="M565" s="99"/>
      <c r="N565" s="99"/>
      <c r="O565" s="99">
        <f>Startliste!C62</f>
        <v>60</v>
      </c>
      <c r="P565" s="99"/>
      <c r="Q565" s="99"/>
    </row>
    <row r="566" spans="1:19" ht="15.75" customHeight="1" x14ac:dyDescent="0.35">
      <c r="A566" s="22"/>
      <c r="B566" s="23"/>
      <c r="C566" s="100">
        <f>Startliste!D58</f>
        <v>0</v>
      </c>
      <c r="D566" s="100"/>
      <c r="E566" s="100"/>
      <c r="F566" s="100">
        <f>Startliste!D59</f>
        <v>0</v>
      </c>
      <c r="G566" s="100"/>
      <c r="H566" s="100"/>
      <c r="I566" s="100">
        <f>Startliste!D60</f>
        <v>0</v>
      </c>
      <c r="J566" s="100"/>
      <c r="K566" s="100"/>
      <c r="L566" s="100">
        <f>Startliste!D61</f>
        <v>0</v>
      </c>
      <c r="M566" s="100"/>
      <c r="N566" s="100"/>
      <c r="O566" s="100">
        <f>Startliste!D62</f>
        <v>0</v>
      </c>
      <c r="P566" s="100"/>
      <c r="Q566" s="100"/>
    </row>
    <row r="567" spans="1:19" ht="15.75" customHeight="1" x14ac:dyDescent="0.35">
      <c r="A567" s="85" t="s">
        <v>67</v>
      </c>
      <c r="B567" s="24" t="s">
        <v>68</v>
      </c>
      <c r="C567" s="101"/>
      <c r="D567" s="101"/>
      <c r="E567" s="101"/>
      <c r="F567" s="101"/>
      <c r="G567" s="101"/>
      <c r="H567" s="101"/>
      <c r="I567" s="101"/>
      <c r="J567" s="101"/>
      <c r="K567" s="101"/>
      <c r="L567" s="101"/>
      <c r="M567" s="101"/>
      <c r="N567" s="101"/>
      <c r="O567" s="101"/>
      <c r="P567" s="101"/>
      <c r="Q567" s="101"/>
      <c r="R567" s="5"/>
      <c r="S567" s="2"/>
    </row>
    <row r="568" spans="1:19" ht="15.75" customHeight="1" x14ac:dyDescent="0.35">
      <c r="A568" s="25">
        <v>1</v>
      </c>
      <c r="B568" s="26" t="str">
        <f>VLOOKUP(A568,Banen!A$2:B$50,2,0)</f>
        <v>Muflon</v>
      </c>
      <c r="C568" s="59">
        <v>5</v>
      </c>
      <c r="D568" s="59">
        <v>3</v>
      </c>
      <c r="E568" s="59">
        <v>-1</v>
      </c>
      <c r="F568" s="60">
        <v>5</v>
      </c>
      <c r="G568" s="60">
        <v>3</v>
      </c>
      <c r="H568" s="60">
        <v>-1</v>
      </c>
      <c r="I568" s="61">
        <v>5</v>
      </c>
      <c r="J568" s="61">
        <v>3</v>
      </c>
      <c r="K568" s="61">
        <v>-1</v>
      </c>
      <c r="L568" s="62">
        <v>5</v>
      </c>
      <c r="M568" s="62">
        <v>3</v>
      </c>
      <c r="N568" s="62">
        <v>-1</v>
      </c>
      <c r="O568" s="63">
        <v>5</v>
      </c>
      <c r="P568" s="63">
        <v>3</v>
      </c>
      <c r="Q568" s="63">
        <v>-1</v>
      </c>
    </row>
    <row r="569" spans="1:19" ht="15.75" customHeight="1" x14ac:dyDescent="0.35">
      <c r="A569" s="25">
        <f>A568+1</f>
        <v>2</v>
      </c>
      <c r="B569" s="26" t="str">
        <f>VLOOKUP(A569,Banen!A$2:B$50,2,0)</f>
        <v>Kok</v>
      </c>
      <c r="C569" s="53">
        <v>5</v>
      </c>
      <c r="D569" s="54">
        <v>3</v>
      </c>
      <c r="E569" s="54">
        <v>-1</v>
      </c>
      <c r="F569" s="55">
        <v>5</v>
      </c>
      <c r="G569" s="55">
        <v>3</v>
      </c>
      <c r="H569" s="55">
        <v>-1</v>
      </c>
      <c r="I569" s="56">
        <v>5</v>
      </c>
      <c r="J569" s="56">
        <v>3</v>
      </c>
      <c r="K569" s="56">
        <v>-1</v>
      </c>
      <c r="L569" s="57">
        <v>5</v>
      </c>
      <c r="M569" s="57">
        <v>3</v>
      </c>
      <c r="N569" s="57">
        <v>-1</v>
      </c>
      <c r="O569" s="58">
        <v>5</v>
      </c>
      <c r="P569" s="58">
        <v>3</v>
      </c>
      <c r="Q569" s="58">
        <v>-1</v>
      </c>
    </row>
    <row r="570" spans="1:19" ht="15.75" customHeight="1" x14ac:dyDescent="0.35">
      <c r="A570" s="25">
        <f t="shared" ref="A570:A607" si="14">A569+1</f>
        <v>3</v>
      </c>
      <c r="B570" s="26" t="str">
        <f>VLOOKUP(A570,Banen!A$2:B$50,2,0)</f>
        <v>Jærv</v>
      </c>
      <c r="C570" s="41">
        <v>5</v>
      </c>
      <c r="D570" s="42">
        <v>3</v>
      </c>
      <c r="E570" s="42">
        <v>-1</v>
      </c>
      <c r="F570" s="43">
        <v>5</v>
      </c>
      <c r="G570" s="43">
        <v>3</v>
      </c>
      <c r="H570" s="43">
        <v>-1</v>
      </c>
      <c r="I570" s="44">
        <v>5</v>
      </c>
      <c r="J570" s="44">
        <v>3</v>
      </c>
      <c r="K570" s="44">
        <v>-1</v>
      </c>
      <c r="L570" s="45">
        <v>5</v>
      </c>
      <c r="M570" s="45">
        <v>3</v>
      </c>
      <c r="N570" s="45">
        <v>-1</v>
      </c>
      <c r="O570" s="46">
        <v>5</v>
      </c>
      <c r="P570" s="46">
        <v>3</v>
      </c>
      <c r="Q570" s="46">
        <v>-1</v>
      </c>
    </row>
    <row r="571" spans="1:19" ht="15.75" customHeight="1" x14ac:dyDescent="0.35">
      <c r="A571" s="25">
        <f t="shared" si="14"/>
        <v>4</v>
      </c>
      <c r="B571" s="26" t="str">
        <f>VLOOKUP(A571,Banen!A$2:B$50,2,0)</f>
        <v>Mårhund</v>
      </c>
      <c r="C571" s="41">
        <v>5</v>
      </c>
      <c r="D571" s="42">
        <v>3</v>
      </c>
      <c r="E571" s="42">
        <v>-1</v>
      </c>
      <c r="F571" s="43">
        <v>5</v>
      </c>
      <c r="G571" s="43">
        <v>3</v>
      </c>
      <c r="H571" s="43">
        <v>-1</v>
      </c>
      <c r="I571" s="44">
        <v>5</v>
      </c>
      <c r="J571" s="44">
        <v>3</v>
      </c>
      <c r="K571" s="44">
        <v>-1</v>
      </c>
      <c r="L571" s="45">
        <v>5</v>
      </c>
      <c r="M571" s="45">
        <v>3</v>
      </c>
      <c r="N571" s="45">
        <v>-1</v>
      </c>
      <c r="O571" s="46">
        <v>5</v>
      </c>
      <c r="P571" s="46">
        <v>3</v>
      </c>
      <c r="Q571" s="46">
        <v>-1</v>
      </c>
    </row>
    <row r="572" spans="1:19" ht="15.75" customHeight="1" x14ac:dyDescent="0.35">
      <c r="A572" s="25">
        <f t="shared" si="14"/>
        <v>5</v>
      </c>
      <c r="B572" s="26" t="str">
        <f>VLOOKUP(A572,Banen!A$2:B$50,2,0)</f>
        <v>Bæver</v>
      </c>
      <c r="C572" s="41">
        <v>5</v>
      </c>
      <c r="D572" s="42">
        <v>3</v>
      </c>
      <c r="E572" s="42">
        <v>-1</v>
      </c>
      <c r="F572" s="43">
        <v>5</v>
      </c>
      <c r="G572" s="43">
        <v>3</v>
      </c>
      <c r="H572" s="43">
        <v>-1</v>
      </c>
      <c r="I572" s="44">
        <v>5</v>
      </c>
      <c r="J572" s="44">
        <v>3</v>
      </c>
      <c r="K572" s="44">
        <v>-1</v>
      </c>
      <c r="L572" s="45">
        <v>5</v>
      </c>
      <c r="M572" s="45">
        <v>3</v>
      </c>
      <c r="N572" s="45">
        <v>-1</v>
      </c>
      <c r="O572" s="46">
        <v>5</v>
      </c>
      <c r="P572" s="46">
        <v>3</v>
      </c>
      <c r="Q572" s="46">
        <v>-1</v>
      </c>
    </row>
    <row r="573" spans="1:19" ht="15.75" customHeight="1" x14ac:dyDescent="0.35">
      <c r="A573" s="25">
        <f t="shared" si="14"/>
        <v>6</v>
      </c>
      <c r="B573" s="26" t="str">
        <f>VLOOKUP(A573,Banen!A$2:B$50,2,0)</f>
        <v>Buk</v>
      </c>
      <c r="C573" s="41">
        <v>5</v>
      </c>
      <c r="D573" s="42">
        <v>3</v>
      </c>
      <c r="E573" s="42">
        <v>-1</v>
      </c>
      <c r="F573" s="43">
        <v>5</v>
      </c>
      <c r="G573" s="43">
        <v>3</v>
      </c>
      <c r="H573" s="43">
        <v>-1</v>
      </c>
      <c r="I573" s="44">
        <v>5</v>
      </c>
      <c r="J573" s="44">
        <v>3</v>
      </c>
      <c r="K573" s="44">
        <v>-1</v>
      </c>
      <c r="L573" s="45">
        <v>5</v>
      </c>
      <c r="M573" s="45">
        <v>3</v>
      </c>
      <c r="N573" s="45">
        <v>-1</v>
      </c>
      <c r="O573" s="46">
        <v>5</v>
      </c>
      <c r="P573" s="46">
        <v>3</v>
      </c>
      <c r="Q573" s="46">
        <v>-1</v>
      </c>
    </row>
    <row r="574" spans="1:19" ht="15.75" customHeight="1" x14ac:dyDescent="0.35">
      <c r="A574" s="25">
        <f t="shared" si="14"/>
        <v>7</v>
      </c>
      <c r="B574" s="26" t="str">
        <f>VLOOKUP(A574,Banen!A$2:B$50,2,0)</f>
        <v>Gimse</v>
      </c>
      <c r="C574" s="41">
        <v>5</v>
      </c>
      <c r="D574" s="42">
        <v>3</v>
      </c>
      <c r="E574" s="42">
        <v>-1</v>
      </c>
      <c r="F574" s="43">
        <v>5</v>
      </c>
      <c r="G574" s="43">
        <v>3</v>
      </c>
      <c r="H574" s="43">
        <v>-1</v>
      </c>
      <c r="I574" s="44">
        <v>5</v>
      </c>
      <c r="J574" s="44">
        <v>3</v>
      </c>
      <c r="K574" s="44">
        <v>-1</v>
      </c>
      <c r="L574" s="45">
        <v>5</v>
      </c>
      <c r="M574" s="45">
        <v>3</v>
      </c>
      <c r="N574" s="45">
        <v>-1</v>
      </c>
      <c r="O574" s="46">
        <v>5</v>
      </c>
      <c r="P574" s="46">
        <v>3</v>
      </c>
      <c r="Q574" s="46">
        <v>-1</v>
      </c>
    </row>
    <row r="575" spans="1:19" ht="15.75" customHeight="1" x14ac:dyDescent="0.35">
      <c r="A575" s="25">
        <f t="shared" si="14"/>
        <v>8</v>
      </c>
      <c r="B575" s="26" t="str">
        <f>VLOOKUP(A575,Banen!A$2:B$50,2,0)</f>
        <v>Ræv</v>
      </c>
      <c r="C575" s="41">
        <v>5</v>
      </c>
      <c r="D575" s="42">
        <v>3</v>
      </c>
      <c r="E575" s="42">
        <v>-1</v>
      </c>
      <c r="F575" s="43">
        <v>5</v>
      </c>
      <c r="G575" s="43">
        <v>3</v>
      </c>
      <c r="H575" s="43">
        <v>-1</v>
      </c>
      <c r="I575" s="44">
        <v>5</v>
      </c>
      <c r="J575" s="44">
        <v>3</v>
      </c>
      <c r="K575" s="44">
        <v>-1</v>
      </c>
      <c r="L575" s="45">
        <v>5</v>
      </c>
      <c r="M575" s="45">
        <v>3</v>
      </c>
      <c r="N575" s="45">
        <v>-1</v>
      </c>
      <c r="O575" s="46">
        <v>5</v>
      </c>
      <c r="P575" s="46">
        <v>3</v>
      </c>
      <c r="Q575" s="46">
        <v>-1</v>
      </c>
    </row>
    <row r="576" spans="1:19" ht="15.75" customHeight="1" x14ac:dyDescent="0.35">
      <c r="A576" s="25">
        <f t="shared" si="14"/>
        <v>9</v>
      </c>
      <c r="B576" s="26" t="str">
        <f>VLOOKUP(A576,Banen!A$2:B$50,2,0)</f>
        <v>Tjur</v>
      </c>
      <c r="C576" s="41">
        <v>5</v>
      </c>
      <c r="D576" s="42">
        <v>3</v>
      </c>
      <c r="E576" s="42">
        <v>-1</v>
      </c>
      <c r="F576" s="43">
        <v>5</v>
      </c>
      <c r="G576" s="43">
        <v>3</v>
      </c>
      <c r="H576" s="43">
        <v>-1</v>
      </c>
      <c r="I576" s="44">
        <v>5</v>
      </c>
      <c r="J576" s="44">
        <v>3</v>
      </c>
      <c r="K576" s="44">
        <v>-1</v>
      </c>
      <c r="L576" s="45">
        <v>5</v>
      </c>
      <c r="M576" s="45">
        <v>3</v>
      </c>
      <c r="N576" s="45">
        <v>-1</v>
      </c>
      <c r="O576" s="46">
        <v>5</v>
      </c>
      <c r="P576" s="46">
        <v>3</v>
      </c>
      <c r="Q576" s="46">
        <v>-1</v>
      </c>
    </row>
    <row r="577" spans="1:20" ht="15.75" customHeight="1" x14ac:dyDescent="0.35">
      <c r="A577" s="25">
        <f t="shared" si="14"/>
        <v>10</v>
      </c>
      <c r="B577" s="26" t="str">
        <f>VLOOKUP(A577,Banen!A$2:B$50,2,0)</f>
        <v>Vaskebjørn</v>
      </c>
      <c r="C577" s="41">
        <v>5</v>
      </c>
      <c r="D577" s="42">
        <v>3</v>
      </c>
      <c r="E577" s="42">
        <v>-1</v>
      </c>
      <c r="F577" s="43">
        <v>5</v>
      </c>
      <c r="G577" s="43">
        <v>3</v>
      </c>
      <c r="H577" s="43">
        <v>-1</v>
      </c>
      <c r="I577" s="44">
        <v>5</v>
      </c>
      <c r="J577" s="44">
        <v>3</v>
      </c>
      <c r="K577" s="44">
        <v>-1</v>
      </c>
      <c r="L577" s="45">
        <v>5</v>
      </c>
      <c r="M577" s="45">
        <v>3</v>
      </c>
      <c r="N577" s="45">
        <v>-1</v>
      </c>
      <c r="O577" s="46">
        <v>5</v>
      </c>
      <c r="P577" s="46">
        <v>3</v>
      </c>
      <c r="Q577" s="46">
        <v>-1</v>
      </c>
    </row>
    <row r="578" spans="1:20" ht="15.75" customHeight="1" x14ac:dyDescent="0.35">
      <c r="A578" s="25">
        <f t="shared" si="14"/>
        <v>11</v>
      </c>
      <c r="B578" s="26" t="str">
        <f>VLOOKUP(A578,Banen!A$2:B$50,2,0)</f>
        <v>Kronhjort</v>
      </c>
      <c r="C578" s="41">
        <v>5</v>
      </c>
      <c r="D578" s="42">
        <v>3</v>
      </c>
      <c r="E578" s="42">
        <v>-1</v>
      </c>
      <c r="F578" s="43">
        <v>5</v>
      </c>
      <c r="G578" s="43">
        <v>3</v>
      </c>
      <c r="H578" s="43">
        <v>-1</v>
      </c>
      <c r="I578" s="44">
        <v>5</v>
      </c>
      <c r="J578" s="44">
        <v>3</v>
      </c>
      <c r="K578" s="44">
        <v>-1</v>
      </c>
      <c r="L578" s="45">
        <v>5</v>
      </c>
      <c r="M578" s="45">
        <v>3</v>
      </c>
      <c r="N578" s="45">
        <v>-1</v>
      </c>
      <c r="O578" s="46">
        <v>5</v>
      </c>
      <c r="P578" s="46">
        <v>3</v>
      </c>
      <c r="Q578" s="46">
        <v>-1</v>
      </c>
    </row>
    <row r="579" spans="1:20" ht="15.75" customHeight="1" x14ac:dyDescent="0.35">
      <c r="A579" s="25">
        <f t="shared" si="14"/>
        <v>12</v>
      </c>
      <c r="B579" s="26" t="str">
        <f>VLOOKUP(A579,Banen!A$2:B$50,2,0)</f>
        <v>Dåhjort</v>
      </c>
      <c r="C579" s="41">
        <v>5</v>
      </c>
      <c r="D579" s="42">
        <v>3</v>
      </c>
      <c r="E579" s="42">
        <v>-1</v>
      </c>
      <c r="F579" s="43">
        <v>5</v>
      </c>
      <c r="G579" s="43">
        <v>3</v>
      </c>
      <c r="H579" s="43">
        <v>-1</v>
      </c>
      <c r="I579" s="44">
        <v>5</v>
      </c>
      <c r="J579" s="44">
        <v>3</v>
      </c>
      <c r="K579" s="44">
        <v>-1</v>
      </c>
      <c r="L579" s="45">
        <v>5</v>
      </c>
      <c r="M579" s="45">
        <v>3</v>
      </c>
      <c r="N579" s="45">
        <v>-1</v>
      </c>
      <c r="O579" s="46">
        <v>5</v>
      </c>
      <c r="P579" s="46">
        <v>3</v>
      </c>
      <c r="Q579" s="46">
        <v>-1</v>
      </c>
    </row>
    <row r="580" spans="1:20" s="4" customFormat="1" ht="15.75" customHeight="1" x14ac:dyDescent="0.35">
      <c r="A580" s="25">
        <f t="shared" si="14"/>
        <v>13</v>
      </c>
      <c r="B580" s="26" t="str">
        <f>VLOOKUP(A580,Banen!A$2:B$50,2,0)</f>
        <v>Stenbuk Brun</v>
      </c>
      <c r="C580" s="41">
        <v>5</v>
      </c>
      <c r="D580" s="42">
        <v>3</v>
      </c>
      <c r="E580" s="42">
        <v>-1</v>
      </c>
      <c r="F580" s="43">
        <v>5</v>
      </c>
      <c r="G580" s="43">
        <v>3</v>
      </c>
      <c r="H580" s="43">
        <v>-1</v>
      </c>
      <c r="I580" s="44">
        <v>5</v>
      </c>
      <c r="J580" s="44">
        <v>3</v>
      </c>
      <c r="K580" s="44">
        <v>-1</v>
      </c>
      <c r="L580" s="45">
        <v>5</v>
      </c>
      <c r="M580" s="45">
        <v>3</v>
      </c>
      <c r="N580" s="45">
        <v>-1</v>
      </c>
      <c r="O580" s="46">
        <v>5</v>
      </c>
      <c r="P580" s="46">
        <v>3</v>
      </c>
      <c r="Q580" s="46">
        <v>-1</v>
      </c>
      <c r="S580"/>
      <c r="T580"/>
    </row>
    <row r="581" spans="1:20" s="4" customFormat="1" ht="15.75" customHeight="1" x14ac:dyDescent="0.35">
      <c r="A581" s="25">
        <f t="shared" si="14"/>
        <v>14</v>
      </c>
      <c r="B581" s="26" t="str">
        <f>VLOOKUP(A581,Banen!A$2:B$50,2,0)</f>
        <v>And</v>
      </c>
      <c r="C581" s="41">
        <v>5</v>
      </c>
      <c r="D581" s="42">
        <v>3</v>
      </c>
      <c r="E581" s="42">
        <v>-1</v>
      </c>
      <c r="F581" s="43">
        <v>5</v>
      </c>
      <c r="G581" s="43">
        <v>3</v>
      </c>
      <c r="H581" s="43">
        <v>-1</v>
      </c>
      <c r="I581" s="44">
        <v>5</v>
      </c>
      <c r="J581" s="44">
        <v>3</v>
      </c>
      <c r="K581" s="44">
        <v>-1</v>
      </c>
      <c r="L581" s="45">
        <v>5</v>
      </c>
      <c r="M581" s="45">
        <v>3</v>
      </c>
      <c r="N581" s="45">
        <v>-1</v>
      </c>
      <c r="O581" s="46">
        <v>5</v>
      </c>
      <c r="P581" s="46">
        <v>3</v>
      </c>
      <c r="Q581" s="46">
        <v>-1</v>
      </c>
      <c r="S581"/>
      <c r="T581"/>
    </row>
    <row r="582" spans="1:20" s="4" customFormat="1" ht="15.75" customHeight="1" x14ac:dyDescent="0.35">
      <c r="A582" s="25">
        <f t="shared" si="14"/>
        <v>15</v>
      </c>
      <c r="B582" s="26" t="str">
        <f>VLOOKUP(A582,Banen!A$2:B$50,2,0)</f>
        <v>Kalkun</v>
      </c>
      <c r="C582" s="41">
        <v>5</v>
      </c>
      <c r="D582" s="42">
        <v>3</v>
      </c>
      <c r="E582" s="42">
        <v>-1</v>
      </c>
      <c r="F582" s="43">
        <v>5</v>
      </c>
      <c r="G582" s="43">
        <v>3</v>
      </c>
      <c r="H582" s="43">
        <v>-1</v>
      </c>
      <c r="I582" s="44">
        <v>5</v>
      </c>
      <c r="J582" s="44">
        <v>3</v>
      </c>
      <c r="K582" s="44">
        <v>-1</v>
      </c>
      <c r="L582" s="45">
        <v>5</v>
      </c>
      <c r="M582" s="45">
        <v>3</v>
      </c>
      <c r="N582" s="45">
        <v>-1</v>
      </c>
      <c r="O582" s="46">
        <v>5</v>
      </c>
      <c r="P582" s="46">
        <v>3</v>
      </c>
      <c r="Q582" s="46">
        <v>-1</v>
      </c>
      <c r="S582"/>
      <c r="T582"/>
    </row>
    <row r="583" spans="1:20" s="4" customFormat="1" ht="15.75" customHeight="1" x14ac:dyDescent="0.35">
      <c r="A583" s="25">
        <f t="shared" si="14"/>
        <v>16</v>
      </c>
      <c r="B583" s="26" t="str">
        <f>VLOOKUP(A583,Banen!A$2:B$50,2,0)</f>
        <v>Orne</v>
      </c>
      <c r="C583" s="41">
        <v>5</v>
      </c>
      <c r="D583" s="42">
        <v>3</v>
      </c>
      <c r="E583" s="42">
        <v>-1</v>
      </c>
      <c r="F583" s="43">
        <v>5</v>
      </c>
      <c r="G583" s="43">
        <v>3</v>
      </c>
      <c r="H583" s="43">
        <v>-1</v>
      </c>
      <c r="I583" s="44">
        <v>5</v>
      </c>
      <c r="J583" s="44">
        <v>3</v>
      </c>
      <c r="K583" s="44">
        <v>-1</v>
      </c>
      <c r="L583" s="45">
        <v>5</v>
      </c>
      <c r="M583" s="45">
        <v>3</v>
      </c>
      <c r="N583" s="45">
        <v>-1</v>
      </c>
      <c r="O583" s="46">
        <v>5</v>
      </c>
      <c r="P583" s="46">
        <v>3</v>
      </c>
      <c r="Q583" s="46">
        <v>-1</v>
      </c>
      <c r="S583"/>
      <c r="T583"/>
    </row>
    <row r="584" spans="1:20" s="4" customFormat="1" ht="15.75" customHeight="1" x14ac:dyDescent="0.35">
      <c r="A584" s="25">
        <f t="shared" si="14"/>
        <v>17</v>
      </c>
      <c r="B584" s="26" t="str">
        <f>VLOOKUP(A584,Banen!A$2:B$50,2,0)</f>
        <v>Gås</v>
      </c>
      <c r="C584" s="41">
        <v>5</v>
      </c>
      <c r="D584" s="42">
        <v>3</v>
      </c>
      <c r="E584" s="42">
        <v>-1</v>
      </c>
      <c r="F584" s="43">
        <v>5</v>
      </c>
      <c r="G584" s="43">
        <v>3</v>
      </c>
      <c r="H584" s="43">
        <v>-1</v>
      </c>
      <c r="I584" s="44">
        <v>5</v>
      </c>
      <c r="J584" s="44">
        <v>3</v>
      </c>
      <c r="K584" s="44">
        <v>-1</v>
      </c>
      <c r="L584" s="45">
        <v>5</v>
      </c>
      <c r="M584" s="45">
        <v>3</v>
      </c>
      <c r="N584" s="45">
        <v>-1</v>
      </c>
      <c r="O584" s="46">
        <v>5</v>
      </c>
      <c r="P584" s="46">
        <v>3</v>
      </c>
      <c r="Q584" s="46">
        <v>-1</v>
      </c>
      <c r="S584"/>
      <c r="T584"/>
    </row>
    <row r="585" spans="1:20" s="4" customFormat="1" ht="15.75" customHeight="1" x14ac:dyDescent="0.35">
      <c r="A585" s="25">
        <f t="shared" si="14"/>
        <v>18</v>
      </c>
      <c r="B585" s="26" t="str">
        <f>VLOOKUP(A585,Banen!A$2:B$50,2,0)</f>
        <v>Stenbuk Hvid</v>
      </c>
      <c r="C585" s="41">
        <v>5</v>
      </c>
      <c r="D585" s="42">
        <v>3</v>
      </c>
      <c r="E585" s="42">
        <v>-1</v>
      </c>
      <c r="F585" s="43">
        <v>5</v>
      </c>
      <c r="G585" s="43">
        <v>3</v>
      </c>
      <c r="H585" s="43">
        <v>-1</v>
      </c>
      <c r="I585" s="44">
        <v>5</v>
      </c>
      <c r="J585" s="44">
        <v>3</v>
      </c>
      <c r="K585" s="44">
        <v>-1</v>
      </c>
      <c r="L585" s="45">
        <v>5</v>
      </c>
      <c r="M585" s="45">
        <v>3</v>
      </c>
      <c r="N585" s="45">
        <v>-1</v>
      </c>
      <c r="O585" s="46">
        <v>5</v>
      </c>
      <c r="P585" s="46">
        <v>3</v>
      </c>
      <c r="Q585" s="46">
        <v>-1</v>
      </c>
      <c r="S585"/>
      <c r="T585"/>
    </row>
    <row r="586" spans="1:20" s="4" customFormat="1" ht="15.75" customHeight="1" x14ac:dyDescent="0.35">
      <c r="A586" s="25">
        <f t="shared" si="14"/>
        <v>19</v>
      </c>
      <c r="B586" s="26" t="str">
        <f>VLOOKUP(A586,Banen!A$2:B$50,2,0)</f>
        <v>Muflon</v>
      </c>
      <c r="C586" s="41">
        <v>5</v>
      </c>
      <c r="D586" s="42">
        <v>3</v>
      </c>
      <c r="E586" s="42">
        <v>-1</v>
      </c>
      <c r="F586" s="43">
        <v>5</v>
      </c>
      <c r="G586" s="43">
        <v>3</v>
      </c>
      <c r="H586" s="43">
        <v>-1</v>
      </c>
      <c r="I586" s="44">
        <v>5</v>
      </c>
      <c r="J586" s="44">
        <v>3</v>
      </c>
      <c r="K586" s="44">
        <v>-1</v>
      </c>
      <c r="L586" s="45">
        <v>5</v>
      </c>
      <c r="M586" s="45">
        <v>3</v>
      </c>
      <c r="N586" s="45">
        <v>-1</v>
      </c>
      <c r="O586" s="46">
        <v>5</v>
      </c>
      <c r="P586" s="46">
        <v>3</v>
      </c>
      <c r="Q586" s="46">
        <v>-1</v>
      </c>
      <c r="S586"/>
      <c r="T586"/>
    </row>
    <row r="587" spans="1:20" s="4" customFormat="1" ht="15.75" customHeight="1" x14ac:dyDescent="0.35">
      <c r="A587" s="25">
        <f t="shared" si="14"/>
        <v>20</v>
      </c>
      <c r="B587" s="26" t="str">
        <f>VLOOKUP(A587,Banen!A$2:B$50,2,0)</f>
        <v>Rensdyr</v>
      </c>
      <c r="C587" s="41">
        <v>5</v>
      </c>
      <c r="D587" s="42">
        <v>3</v>
      </c>
      <c r="E587" s="42">
        <v>-1</v>
      </c>
      <c r="F587" s="43">
        <v>5</v>
      </c>
      <c r="G587" s="43">
        <v>3</v>
      </c>
      <c r="H587" s="43">
        <v>-1</v>
      </c>
      <c r="I587" s="44">
        <v>5</v>
      </c>
      <c r="J587" s="44">
        <v>3</v>
      </c>
      <c r="K587" s="44">
        <v>-1</v>
      </c>
      <c r="L587" s="45">
        <v>5</v>
      </c>
      <c r="M587" s="45">
        <v>3</v>
      </c>
      <c r="N587" s="45">
        <v>-1</v>
      </c>
      <c r="O587" s="46">
        <v>5</v>
      </c>
      <c r="P587" s="46">
        <v>3</v>
      </c>
      <c r="Q587" s="46">
        <v>-1</v>
      </c>
      <c r="S587"/>
      <c r="T587"/>
    </row>
    <row r="588" spans="1:20" s="4" customFormat="1" ht="15.75" customHeight="1" x14ac:dyDescent="0.35">
      <c r="A588" s="25">
        <f t="shared" si="14"/>
        <v>21</v>
      </c>
      <c r="B588" s="26" t="str">
        <f>VLOOKUP(A588,Banen!A$2:B$50,2,0)</f>
        <v>Kok</v>
      </c>
      <c r="C588" s="41">
        <v>5</v>
      </c>
      <c r="D588" s="42">
        <v>3</v>
      </c>
      <c r="E588" s="42">
        <v>-1</v>
      </c>
      <c r="F588" s="43">
        <v>5</v>
      </c>
      <c r="G588" s="43">
        <v>3</v>
      </c>
      <c r="H588" s="43">
        <v>-1</v>
      </c>
      <c r="I588" s="44">
        <v>5</v>
      </c>
      <c r="J588" s="44">
        <v>3</v>
      </c>
      <c r="K588" s="44">
        <v>-1</v>
      </c>
      <c r="L588" s="45">
        <v>5</v>
      </c>
      <c r="M588" s="45">
        <v>3</v>
      </c>
      <c r="N588" s="45">
        <v>-1</v>
      </c>
      <c r="O588" s="46">
        <v>5</v>
      </c>
      <c r="P588" s="46">
        <v>3</v>
      </c>
      <c r="Q588" s="46">
        <v>-1</v>
      </c>
      <c r="S588"/>
      <c r="T588"/>
    </row>
    <row r="589" spans="1:20" s="4" customFormat="1" ht="15.75" customHeight="1" x14ac:dyDescent="0.35">
      <c r="A589" s="25">
        <f t="shared" si="14"/>
        <v>22</v>
      </c>
      <c r="B589" s="26" t="str">
        <f>VLOOKUP(A589,Banen!A$2:B$50,2,0)</f>
        <v>Bæver</v>
      </c>
      <c r="C589" s="41">
        <v>5</v>
      </c>
      <c r="D589" s="42">
        <v>3</v>
      </c>
      <c r="E589" s="42">
        <v>-1</v>
      </c>
      <c r="F589" s="43">
        <v>5</v>
      </c>
      <c r="G589" s="43">
        <v>3</v>
      </c>
      <c r="H589" s="43">
        <v>-1</v>
      </c>
      <c r="I589" s="44">
        <v>5</v>
      </c>
      <c r="J589" s="44">
        <v>3</v>
      </c>
      <c r="K589" s="44">
        <v>-1</v>
      </c>
      <c r="L589" s="45">
        <v>5</v>
      </c>
      <c r="M589" s="45">
        <v>3</v>
      </c>
      <c r="N589" s="45">
        <v>-1</v>
      </c>
      <c r="O589" s="46">
        <v>5</v>
      </c>
      <c r="P589" s="46">
        <v>3</v>
      </c>
      <c r="Q589" s="46">
        <v>-1</v>
      </c>
      <c r="S589"/>
      <c r="T589"/>
    </row>
    <row r="590" spans="1:20" s="4" customFormat="1" ht="15.75" customHeight="1" x14ac:dyDescent="0.35">
      <c r="A590" s="25">
        <f t="shared" si="14"/>
        <v>23</v>
      </c>
      <c r="B590" s="26" t="str">
        <f>VLOOKUP(A590,Banen!A$2:B$50,2,0)</f>
        <v>Ulv</v>
      </c>
      <c r="C590" s="41">
        <v>5</v>
      </c>
      <c r="D590" s="42">
        <v>3</v>
      </c>
      <c r="E590" s="42">
        <v>-1</v>
      </c>
      <c r="F590" s="43">
        <v>5</v>
      </c>
      <c r="G590" s="43">
        <v>3</v>
      </c>
      <c r="H590" s="43">
        <v>-1</v>
      </c>
      <c r="I590" s="44">
        <v>5</v>
      </c>
      <c r="J590" s="44">
        <v>3</v>
      </c>
      <c r="K590" s="44">
        <v>-1</v>
      </c>
      <c r="L590" s="45">
        <v>5</v>
      </c>
      <c r="M590" s="45">
        <v>3</v>
      </c>
      <c r="N590" s="45">
        <v>-1</v>
      </c>
      <c r="O590" s="46">
        <v>5</v>
      </c>
      <c r="P590" s="46">
        <v>3</v>
      </c>
      <c r="Q590" s="46">
        <v>-1</v>
      </c>
      <c r="S590"/>
      <c r="T590"/>
    </row>
    <row r="591" spans="1:20" s="4" customFormat="1" ht="15.75" customHeight="1" x14ac:dyDescent="0.35">
      <c r="A591" s="25">
        <f t="shared" si="14"/>
        <v>24</v>
      </c>
      <c r="B591" s="26" t="str">
        <f>VLOOKUP(A591,Banen!A$2:B$50,2,0)</f>
        <v>Grævling</v>
      </c>
      <c r="C591" s="41">
        <v>5</v>
      </c>
      <c r="D591" s="42">
        <v>3</v>
      </c>
      <c r="E591" s="42">
        <v>-1</v>
      </c>
      <c r="F591" s="43">
        <v>5</v>
      </c>
      <c r="G591" s="43">
        <v>3</v>
      </c>
      <c r="H591" s="43">
        <v>-1</v>
      </c>
      <c r="I591" s="44">
        <v>5</v>
      </c>
      <c r="J591" s="44">
        <v>3</v>
      </c>
      <c r="K591" s="44">
        <v>-1</v>
      </c>
      <c r="L591" s="45">
        <v>5</v>
      </c>
      <c r="M591" s="45">
        <v>3</v>
      </c>
      <c r="N591" s="45">
        <v>-1</v>
      </c>
      <c r="O591" s="46">
        <v>5</v>
      </c>
      <c r="P591" s="46">
        <v>3</v>
      </c>
      <c r="Q591" s="46">
        <v>-1</v>
      </c>
      <c r="S591"/>
      <c r="T591"/>
    </row>
    <row r="592" spans="1:20" s="4" customFormat="1" ht="15.75" customHeight="1" x14ac:dyDescent="0.35">
      <c r="A592" s="25">
        <f t="shared" si="14"/>
        <v>25</v>
      </c>
      <c r="B592" s="26" t="str">
        <f>VLOOKUP(A592,Banen!A$2:B$50,2,0)</f>
        <v>Urfugl</v>
      </c>
      <c r="C592" s="41">
        <v>5</v>
      </c>
      <c r="D592" s="42">
        <v>3</v>
      </c>
      <c r="E592" s="42">
        <v>-1</v>
      </c>
      <c r="F592" s="43">
        <v>5</v>
      </c>
      <c r="G592" s="43">
        <v>3</v>
      </c>
      <c r="H592" s="43">
        <v>-1</v>
      </c>
      <c r="I592" s="44">
        <v>5</v>
      </c>
      <c r="J592" s="44">
        <v>3</v>
      </c>
      <c r="K592" s="44">
        <v>-1</v>
      </c>
      <c r="L592" s="45">
        <v>5</v>
      </c>
      <c r="M592" s="45">
        <v>3</v>
      </c>
      <c r="N592" s="45">
        <v>-1</v>
      </c>
      <c r="O592" s="46">
        <v>5</v>
      </c>
      <c r="P592" s="46">
        <v>3</v>
      </c>
      <c r="Q592" s="46">
        <v>-1</v>
      </c>
      <c r="S592"/>
      <c r="T592"/>
    </row>
    <row r="593" spans="1:20" s="4" customFormat="1" ht="15.75" customHeight="1" x14ac:dyDescent="0.35">
      <c r="A593" s="25">
        <f t="shared" si="14"/>
        <v>26</v>
      </c>
      <c r="B593" s="26" t="str">
        <f>VLOOKUP(A593,Banen!A$2:B$50,2,0)</f>
        <v>Odder</v>
      </c>
      <c r="C593" s="41">
        <v>5</v>
      </c>
      <c r="D593" s="42">
        <v>3</v>
      </c>
      <c r="E593" s="42">
        <v>-1</v>
      </c>
      <c r="F593" s="43">
        <v>5</v>
      </c>
      <c r="G593" s="43">
        <v>3</v>
      </c>
      <c r="H593" s="43">
        <v>-1</v>
      </c>
      <c r="I593" s="44">
        <v>5</v>
      </c>
      <c r="J593" s="44">
        <v>3</v>
      </c>
      <c r="K593" s="44">
        <v>-1</v>
      </c>
      <c r="L593" s="45">
        <v>5</v>
      </c>
      <c r="M593" s="45">
        <v>3</v>
      </c>
      <c r="N593" s="45">
        <v>-1</v>
      </c>
      <c r="O593" s="46">
        <v>5</v>
      </c>
      <c r="P593" s="46">
        <v>3</v>
      </c>
      <c r="Q593" s="46">
        <v>-1</v>
      </c>
      <c r="S593"/>
      <c r="T593"/>
    </row>
    <row r="594" spans="1:20" s="4" customFormat="1" ht="15.75" customHeight="1" x14ac:dyDescent="0.35">
      <c r="A594" s="25">
        <f t="shared" si="14"/>
        <v>27</v>
      </c>
      <c r="B594" s="26" t="str">
        <f>VLOOKUP(A594,Banen!A$2:B$50,2,0)</f>
        <v>Rå</v>
      </c>
      <c r="C594" s="41">
        <v>5</v>
      </c>
      <c r="D594" s="42">
        <v>3</v>
      </c>
      <c r="E594" s="42">
        <v>-1</v>
      </c>
      <c r="F594" s="43">
        <v>5</v>
      </c>
      <c r="G594" s="43">
        <v>3</v>
      </c>
      <c r="H594" s="43">
        <v>-1</v>
      </c>
      <c r="I594" s="44">
        <v>5</v>
      </c>
      <c r="J594" s="44">
        <v>3</v>
      </c>
      <c r="K594" s="44">
        <v>-1</v>
      </c>
      <c r="L594" s="45">
        <v>5</v>
      </c>
      <c r="M594" s="45">
        <v>3</v>
      </c>
      <c r="N594" s="45">
        <v>-1</v>
      </c>
      <c r="O594" s="46">
        <v>5</v>
      </c>
      <c r="P594" s="46">
        <v>3</v>
      </c>
      <c r="Q594" s="46">
        <v>-1</v>
      </c>
      <c r="S594"/>
      <c r="T594"/>
    </row>
    <row r="595" spans="1:20" s="4" customFormat="1" ht="15.75" customHeight="1" x14ac:dyDescent="0.35">
      <c r="A595" s="25">
        <f t="shared" si="14"/>
        <v>28</v>
      </c>
      <c r="B595" s="26" t="str">
        <f>VLOOKUP(A595,Banen!A$2:B$50,2,0)</f>
        <v>Ræv</v>
      </c>
      <c r="C595" s="41">
        <v>5</v>
      </c>
      <c r="D595" s="42">
        <v>3</v>
      </c>
      <c r="E595" s="42">
        <v>-1</v>
      </c>
      <c r="F595" s="43">
        <v>5</v>
      </c>
      <c r="G595" s="43">
        <v>3</v>
      </c>
      <c r="H595" s="43">
        <v>-1</v>
      </c>
      <c r="I595" s="44">
        <v>5</v>
      </c>
      <c r="J595" s="44">
        <v>3</v>
      </c>
      <c r="K595" s="44">
        <v>-1</v>
      </c>
      <c r="L595" s="45">
        <v>5</v>
      </c>
      <c r="M595" s="45">
        <v>3</v>
      </c>
      <c r="N595" s="45">
        <v>-1</v>
      </c>
      <c r="O595" s="46">
        <v>5</v>
      </c>
      <c r="P595" s="46">
        <v>3</v>
      </c>
      <c r="Q595" s="46">
        <v>-1</v>
      </c>
      <c r="S595"/>
      <c r="T595"/>
    </row>
    <row r="596" spans="1:20" ht="15.75" customHeight="1" x14ac:dyDescent="0.35">
      <c r="A596" s="25">
        <f t="shared" si="14"/>
        <v>29</v>
      </c>
      <c r="B596" s="26" t="str">
        <f>VLOOKUP(A596,Banen!A$2:B$50,2,0)</f>
        <v>Hare</v>
      </c>
      <c r="C596" s="65">
        <v>5</v>
      </c>
      <c r="D596" s="66">
        <v>3</v>
      </c>
      <c r="E596" s="66">
        <v>-1</v>
      </c>
      <c r="F596" s="67">
        <v>5</v>
      </c>
      <c r="G596" s="67">
        <v>3</v>
      </c>
      <c r="H596" s="67">
        <v>-1</v>
      </c>
      <c r="I596" s="68">
        <v>5</v>
      </c>
      <c r="J596" s="68">
        <v>3</v>
      </c>
      <c r="K596" s="68">
        <v>-1</v>
      </c>
      <c r="L596" s="69">
        <v>5</v>
      </c>
      <c r="M596" s="69">
        <v>3</v>
      </c>
      <c r="N596" s="69">
        <v>-1</v>
      </c>
      <c r="O596" s="70">
        <v>5</v>
      </c>
      <c r="P596" s="70">
        <v>3</v>
      </c>
      <c r="Q596" s="70">
        <v>-1</v>
      </c>
    </row>
    <row r="597" spans="1:20" ht="15.75" customHeight="1" x14ac:dyDescent="0.35">
      <c r="A597" s="25">
        <f t="shared" si="14"/>
        <v>30</v>
      </c>
      <c r="B597" s="26" t="str">
        <f>VLOOKUP(A597,Banen!A$2:B$50,2,0)</f>
        <v>Løbene Gris</v>
      </c>
      <c r="C597" s="59">
        <v>5</v>
      </c>
      <c r="D597" s="59">
        <v>3</v>
      </c>
      <c r="E597" s="59">
        <v>-1</v>
      </c>
      <c r="F597" s="60">
        <v>5</v>
      </c>
      <c r="G597" s="60">
        <v>3</v>
      </c>
      <c r="H597" s="60">
        <v>-1</v>
      </c>
      <c r="I597" s="61">
        <v>5</v>
      </c>
      <c r="J597" s="61">
        <v>3</v>
      </c>
      <c r="K597" s="61">
        <v>-1</v>
      </c>
      <c r="L597" s="62">
        <v>5</v>
      </c>
      <c r="M597" s="62">
        <v>3</v>
      </c>
      <c r="N597" s="62">
        <v>-1</v>
      </c>
      <c r="O597" s="63">
        <v>5</v>
      </c>
      <c r="P597" s="63">
        <v>3</v>
      </c>
      <c r="Q597" s="63">
        <v>-1</v>
      </c>
    </row>
    <row r="598" spans="1:20" ht="15.75" customHeight="1" x14ac:dyDescent="0.35">
      <c r="A598" s="25">
        <f t="shared" si="14"/>
        <v>31</v>
      </c>
      <c r="B598" s="26">
        <f>VLOOKUP(A598,Banen!A$2:B$50,2,0)</f>
        <v>0</v>
      </c>
      <c r="C598" s="41">
        <v>5</v>
      </c>
      <c r="D598" s="42">
        <v>3</v>
      </c>
      <c r="E598" s="42">
        <v>-1</v>
      </c>
      <c r="F598" s="43">
        <v>5</v>
      </c>
      <c r="G598" s="43">
        <v>3</v>
      </c>
      <c r="H598" s="43">
        <v>-1</v>
      </c>
      <c r="I598" s="44">
        <v>5</v>
      </c>
      <c r="J598" s="44">
        <v>3</v>
      </c>
      <c r="K598" s="44">
        <v>-1</v>
      </c>
      <c r="L598" s="45">
        <v>5</v>
      </c>
      <c r="M598" s="45">
        <v>3</v>
      </c>
      <c r="N598" s="45">
        <v>-1</v>
      </c>
      <c r="O598" s="46">
        <v>5</v>
      </c>
      <c r="P598" s="46">
        <v>3</v>
      </c>
      <c r="Q598" s="46">
        <v>-1</v>
      </c>
    </row>
    <row r="599" spans="1:20" ht="15.75" customHeight="1" x14ac:dyDescent="0.35">
      <c r="A599" s="25">
        <f t="shared" si="14"/>
        <v>32</v>
      </c>
      <c r="B599" s="26">
        <f>VLOOKUP(A599,Banen!A$2:B$50,2,0)</f>
        <v>0</v>
      </c>
      <c r="C599" s="41">
        <v>5</v>
      </c>
      <c r="D599" s="42">
        <v>3</v>
      </c>
      <c r="E599" s="42">
        <v>-1</v>
      </c>
      <c r="F599" s="43">
        <v>5</v>
      </c>
      <c r="G599" s="43">
        <v>3</v>
      </c>
      <c r="H599" s="43">
        <v>-1</v>
      </c>
      <c r="I599" s="44">
        <v>5</v>
      </c>
      <c r="J599" s="44">
        <v>3</v>
      </c>
      <c r="K599" s="44">
        <v>-1</v>
      </c>
      <c r="L599" s="45">
        <v>5</v>
      </c>
      <c r="M599" s="45">
        <v>3</v>
      </c>
      <c r="N599" s="45">
        <v>-1</v>
      </c>
      <c r="O599" s="46">
        <v>5</v>
      </c>
      <c r="P599" s="46">
        <v>3</v>
      </c>
      <c r="Q599" s="46">
        <v>-1</v>
      </c>
    </row>
    <row r="600" spans="1:20" ht="15.75" customHeight="1" x14ac:dyDescent="0.35">
      <c r="A600" s="25">
        <f t="shared" si="14"/>
        <v>33</v>
      </c>
      <c r="B600" s="26">
        <f>VLOOKUP(A600,Banen!A$2:B$50,2,0)</f>
        <v>0</v>
      </c>
      <c r="C600" s="41">
        <v>5</v>
      </c>
      <c r="D600" s="42">
        <v>3</v>
      </c>
      <c r="E600" s="42">
        <v>-1</v>
      </c>
      <c r="F600" s="43">
        <v>5</v>
      </c>
      <c r="G600" s="43">
        <v>3</v>
      </c>
      <c r="H600" s="43">
        <v>-1</v>
      </c>
      <c r="I600" s="44">
        <v>5</v>
      </c>
      <c r="J600" s="44">
        <v>3</v>
      </c>
      <c r="K600" s="44">
        <v>-1</v>
      </c>
      <c r="L600" s="45">
        <v>5</v>
      </c>
      <c r="M600" s="45">
        <v>3</v>
      </c>
      <c r="N600" s="45">
        <v>-1</v>
      </c>
      <c r="O600" s="46">
        <v>5</v>
      </c>
      <c r="P600" s="46">
        <v>3</v>
      </c>
      <c r="Q600" s="46">
        <v>-1</v>
      </c>
    </row>
    <row r="601" spans="1:20" ht="15.75" customHeight="1" x14ac:dyDescent="0.35">
      <c r="A601" s="25">
        <f t="shared" si="14"/>
        <v>34</v>
      </c>
      <c r="B601" s="26">
        <f>VLOOKUP(A601,Banen!A$2:B$50,2,0)</f>
        <v>0</v>
      </c>
      <c r="C601" s="41">
        <v>5</v>
      </c>
      <c r="D601" s="42">
        <v>3</v>
      </c>
      <c r="E601" s="42">
        <v>-1</v>
      </c>
      <c r="F601" s="43">
        <v>5</v>
      </c>
      <c r="G601" s="43">
        <v>3</v>
      </c>
      <c r="H601" s="43">
        <v>-1</v>
      </c>
      <c r="I601" s="44">
        <v>5</v>
      </c>
      <c r="J601" s="44">
        <v>3</v>
      </c>
      <c r="K601" s="44">
        <v>-1</v>
      </c>
      <c r="L601" s="45">
        <v>5</v>
      </c>
      <c r="M601" s="45">
        <v>3</v>
      </c>
      <c r="N601" s="45">
        <v>-1</v>
      </c>
      <c r="O601" s="46">
        <v>5</v>
      </c>
      <c r="P601" s="46">
        <v>3</v>
      </c>
      <c r="Q601" s="46">
        <v>-1</v>
      </c>
    </row>
    <row r="602" spans="1:20" ht="15.75" customHeight="1" x14ac:dyDescent="0.35">
      <c r="A602" s="25">
        <f t="shared" si="14"/>
        <v>35</v>
      </c>
      <c r="B602" s="26">
        <f>VLOOKUP(A602,Banen!A$2:B$50,2,0)</f>
        <v>0</v>
      </c>
      <c r="C602" s="41">
        <v>5</v>
      </c>
      <c r="D602" s="42">
        <v>3</v>
      </c>
      <c r="E602" s="42">
        <v>-1</v>
      </c>
      <c r="F602" s="43">
        <v>5</v>
      </c>
      <c r="G602" s="43">
        <v>3</v>
      </c>
      <c r="H602" s="43">
        <v>-1</v>
      </c>
      <c r="I602" s="44">
        <v>5</v>
      </c>
      <c r="J602" s="44">
        <v>3</v>
      </c>
      <c r="K602" s="44">
        <v>-1</v>
      </c>
      <c r="L602" s="45">
        <v>5</v>
      </c>
      <c r="M602" s="45">
        <v>3</v>
      </c>
      <c r="N602" s="45">
        <v>-1</v>
      </c>
      <c r="O602" s="46">
        <v>5</v>
      </c>
      <c r="P602" s="46">
        <v>3</v>
      </c>
      <c r="Q602" s="46">
        <v>-1</v>
      </c>
    </row>
    <row r="603" spans="1:20" ht="15.75" customHeight="1" x14ac:dyDescent="0.35">
      <c r="A603" s="25">
        <f t="shared" si="14"/>
        <v>36</v>
      </c>
      <c r="B603" s="26">
        <f>VLOOKUP(A603,Banen!A$2:B$50,2,0)</f>
        <v>0</v>
      </c>
      <c r="C603" s="41">
        <v>5</v>
      </c>
      <c r="D603" s="42">
        <v>3</v>
      </c>
      <c r="E603" s="42">
        <v>-1</v>
      </c>
      <c r="F603" s="43">
        <v>5</v>
      </c>
      <c r="G603" s="43">
        <v>3</v>
      </c>
      <c r="H603" s="43">
        <v>-1</v>
      </c>
      <c r="I603" s="44">
        <v>5</v>
      </c>
      <c r="J603" s="44">
        <v>3</v>
      </c>
      <c r="K603" s="44">
        <v>-1</v>
      </c>
      <c r="L603" s="45">
        <v>5</v>
      </c>
      <c r="M603" s="45">
        <v>3</v>
      </c>
      <c r="N603" s="45">
        <v>-1</v>
      </c>
      <c r="O603" s="46">
        <v>5</v>
      </c>
      <c r="P603" s="46">
        <v>3</v>
      </c>
      <c r="Q603" s="46">
        <v>-1</v>
      </c>
    </row>
    <row r="604" spans="1:20" ht="15.75" customHeight="1" x14ac:dyDescent="0.35">
      <c r="A604" s="25">
        <f t="shared" si="14"/>
        <v>37</v>
      </c>
      <c r="B604" s="26">
        <f>VLOOKUP(A604,Banen!A$2:B$50,2,0)</f>
        <v>0</v>
      </c>
      <c r="C604" s="41">
        <v>5</v>
      </c>
      <c r="D604" s="42">
        <v>3</v>
      </c>
      <c r="E604" s="42">
        <v>-1</v>
      </c>
      <c r="F604" s="43">
        <v>5</v>
      </c>
      <c r="G604" s="43">
        <v>3</v>
      </c>
      <c r="H604" s="43">
        <v>-1</v>
      </c>
      <c r="I604" s="44">
        <v>5</v>
      </c>
      <c r="J604" s="44">
        <v>3</v>
      </c>
      <c r="K604" s="44">
        <v>-1</v>
      </c>
      <c r="L604" s="45">
        <v>5</v>
      </c>
      <c r="M604" s="45">
        <v>3</v>
      </c>
      <c r="N604" s="45">
        <v>-1</v>
      </c>
      <c r="O604" s="46">
        <v>5</v>
      </c>
      <c r="P604" s="46">
        <v>3</v>
      </c>
      <c r="Q604" s="46">
        <v>-1</v>
      </c>
    </row>
    <row r="605" spans="1:20" ht="15.75" customHeight="1" x14ac:dyDescent="0.35">
      <c r="A605" s="25">
        <f t="shared" si="14"/>
        <v>38</v>
      </c>
      <c r="B605" s="26">
        <f>VLOOKUP(A605,Banen!A$2:B$50,2,0)</f>
        <v>0</v>
      </c>
      <c r="C605" s="41">
        <v>5</v>
      </c>
      <c r="D605" s="42">
        <v>3</v>
      </c>
      <c r="E605" s="42">
        <v>-1</v>
      </c>
      <c r="F605" s="43">
        <v>5</v>
      </c>
      <c r="G605" s="43">
        <v>3</v>
      </c>
      <c r="H605" s="43">
        <v>-1</v>
      </c>
      <c r="I605" s="44">
        <v>5</v>
      </c>
      <c r="J605" s="44">
        <v>3</v>
      </c>
      <c r="K605" s="44">
        <v>-1</v>
      </c>
      <c r="L605" s="45">
        <v>5</v>
      </c>
      <c r="M605" s="45">
        <v>3</v>
      </c>
      <c r="N605" s="45">
        <v>-1</v>
      </c>
      <c r="O605" s="46">
        <v>5</v>
      </c>
      <c r="P605" s="46">
        <v>3</v>
      </c>
      <c r="Q605" s="46">
        <v>-1</v>
      </c>
    </row>
    <row r="606" spans="1:20" ht="15.75" customHeight="1" x14ac:dyDescent="0.35">
      <c r="A606" s="25">
        <f t="shared" si="14"/>
        <v>39</v>
      </c>
      <c r="B606" s="26">
        <f>VLOOKUP(A606,Banen!A$2:B$50,2,0)</f>
        <v>0</v>
      </c>
      <c r="C606" s="65">
        <v>5</v>
      </c>
      <c r="D606" s="66">
        <v>3</v>
      </c>
      <c r="E606" s="66">
        <v>-1</v>
      </c>
      <c r="F606" s="67">
        <v>5</v>
      </c>
      <c r="G606" s="67">
        <v>3</v>
      </c>
      <c r="H606" s="67">
        <v>-1</v>
      </c>
      <c r="I606" s="68">
        <v>5</v>
      </c>
      <c r="J606" s="68">
        <v>3</v>
      </c>
      <c r="K606" s="68">
        <v>-1</v>
      </c>
      <c r="L606" s="69">
        <v>5</v>
      </c>
      <c r="M606" s="69">
        <v>3</v>
      </c>
      <c r="N606" s="69">
        <v>-1</v>
      </c>
      <c r="O606" s="70">
        <v>5</v>
      </c>
      <c r="P606" s="70">
        <v>3</v>
      </c>
      <c r="Q606" s="70">
        <v>-1</v>
      </c>
    </row>
    <row r="607" spans="1:20" ht="15.75" customHeight="1" x14ac:dyDescent="0.35">
      <c r="A607" s="25">
        <f t="shared" si="14"/>
        <v>40</v>
      </c>
      <c r="B607" s="26">
        <f>VLOOKUP(A607,Banen!A$2:B$50,2,0)</f>
        <v>0</v>
      </c>
      <c r="C607" s="59">
        <v>5</v>
      </c>
      <c r="D607" s="59">
        <v>3</v>
      </c>
      <c r="E607" s="59">
        <v>-1</v>
      </c>
      <c r="F607" s="60">
        <v>5</v>
      </c>
      <c r="G607" s="60">
        <v>3</v>
      </c>
      <c r="H607" s="60">
        <v>-1</v>
      </c>
      <c r="I607" s="61">
        <v>5</v>
      </c>
      <c r="J607" s="61">
        <v>3</v>
      </c>
      <c r="K607" s="61">
        <v>-1</v>
      </c>
      <c r="L607" s="62">
        <v>5</v>
      </c>
      <c r="M607" s="62">
        <v>3</v>
      </c>
      <c r="N607" s="62">
        <v>-1</v>
      </c>
      <c r="O607" s="63">
        <v>5</v>
      </c>
      <c r="P607" s="63">
        <v>3</v>
      </c>
      <c r="Q607" s="63">
        <v>-1</v>
      </c>
    </row>
    <row r="608" spans="1:20" ht="15.75" customHeight="1" x14ac:dyDescent="0.35">
      <c r="C608" s="27"/>
      <c r="D608" s="27"/>
      <c r="E608" s="27"/>
      <c r="F608" s="27"/>
    </row>
    <row r="610" spans="1:19" ht="15.75" customHeight="1" x14ac:dyDescent="0.35">
      <c r="B610" s="28" t="s">
        <v>63</v>
      </c>
      <c r="C610" s="83"/>
      <c r="D610" s="29"/>
      <c r="E610" s="30"/>
      <c r="F610" s="102"/>
      <c r="G610" s="103"/>
      <c r="H610" s="104"/>
      <c r="I610" s="102"/>
      <c r="J610" s="103"/>
      <c r="K610" s="104"/>
      <c r="L610" s="102"/>
      <c r="M610" s="103"/>
      <c r="N610" s="104"/>
      <c r="O610" s="102"/>
      <c r="P610" s="103"/>
      <c r="Q610" s="104"/>
      <c r="R610" s="105" t="str">
        <f>Startliste!A4</f>
        <v>JLT 22796394</v>
      </c>
      <c r="S610" s="106"/>
    </row>
    <row r="611" spans="1:19" ht="15.75" customHeight="1" x14ac:dyDescent="0.35">
      <c r="B611" s="28" t="s">
        <v>64</v>
      </c>
      <c r="C611" s="83"/>
      <c r="D611" s="29"/>
      <c r="E611" s="30"/>
      <c r="F611" s="102"/>
      <c r="G611" s="103"/>
      <c r="H611" s="104"/>
      <c r="I611" s="102"/>
      <c r="J611" s="103"/>
      <c r="K611" s="104"/>
      <c r="L611" s="102"/>
      <c r="M611" s="103"/>
      <c r="N611" s="104"/>
      <c r="O611" s="102"/>
      <c r="P611" s="103"/>
      <c r="Q611" s="104"/>
      <c r="R611" s="106"/>
      <c r="S611" s="106"/>
    </row>
    <row r="612" spans="1:19" ht="15.75" customHeight="1" x14ac:dyDescent="0.35">
      <c r="B612" s="28" t="s">
        <v>65</v>
      </c>
      <c r="C612" s="83"/>
      <c r="D612" s="31"/>
      <c r="E612" s="30"/>
      <c r="F612" s="102"/>
      <c r="G612" s="103"/>
      <c r="H612" s="104"/>
      <c r="I612" s="102"/>
      <c r="J612" s="103"/>
      <c r="K612" s="104"/>
      <c r="L612" s="102"/>
      <c r="M612" s="103"/>
      <c r="N612" s="104"/>
      <c r="O612" s="102"/>
      <c r="P612" s="103"/>
      <c r="Q612" s="104"/>
      <c r="R612" s="106"/>
      <c r="S612" s="106"/>
    </row>
    <row r="613" spans="1:19" ht="15.75" customHeight="1" x14ac:dyDescent="0.35">
      <c r="B613" s="2"/>
      <c r="C613" s="2"/>
      <c r="D613" s="2"/>
      <c r="E613" s="2"/>
      <c r="F613" s="2"/>
      <c r="G613" s="2"/>
      <c r="H613" s="2"/>
      <c r="I613" s="2"/>
      <c r="J613" s="2"/>
      <c r="K613" s="2"/>
      <c r="L613" s="2"/>
      <c r="M613" s="2"/>
      <c r="N613" s="2"/>
      <c r="O613" s="2"/>
      <c r="P613" s="2"/>
      <c r="Q613" s="2"/>
      <c r="R613" s="106"/>
      <c r="S613" s="106"/>
    </row>
    <row r="614" spans="1:19" ht="15.75" customHeight="1" x14ac:dyDescent="0.35">
      <c r="B614" s="28" t="s">
        <v>66</v>
      </c>
      <c r="C614" s="102"/>
      <c r="D614" s="103"/>
      <c r="E614" s="104"/>
      <c r="F614" s="102"/>
      <c r="G614" s="103"/>
      <c r="H614" s="104"/>
      <c r="I614" s="102"/>
      <c r="J614" s="103"/>
      <c r="K614" s="104"/>
      <c r="L614" s="102"/>
      <c r="M614" s="103"/>
      <c r="N614" s="104"/>
      <c r="O614" s="102"/>
      <c r="P614" s="103"/>
      <c r="Q614" s="104"/>
      <c r="R614" s="106"/>
      <c r="S614" s="106"/>
    </row>
    <row r="615" spans="1:19" ht="15.75" customHeight="1" x14ac:dyDescent="0.35">
      <c r="B615" s="3" t="s">
        <v>60</v>
      </c>
    </row>
    <row r="616" spans="1:19" ht="15.75" customHeight="1" x14ac:dyDescent="0.35">
      <c r="B616" s="3">
        <f>B564+1</f>
        <v>13</v>
      </c>
    </row>
    <row r="617" spans="1:19" ht="15.75" customHeight="1" x14ac:dyDescent="0.35">
      <c r="A617" s="22"/>
      <c r="B617" s="23"/>
      <c r="C617" s="99">
        <f>Startliste!C63</f>
        <v>61</v>
      </c>
      <c r="D617" s="99"/>
      <c r="E617" s="99"/>
      <c r="F617" s="99">
        <f>Startliste!C64</f>
        <v>62</v>
      </c>
      <c r="G617" s="99"/>
      <c r="H617" s="99"/>
      <c r="I617" s="99">
        <f>Startliste!C65</f>
        <v>63</v>
      </c>
      <c r="J617" s="99"/>
      <c r="K617" s="99"/>
      <c r="L617" s="99">
        <f>Startliste!C66</f>
        <v>64</v>
      </c>
      <c r="M617" s="99"/>
      <c r="N617" s="99"/>
      <c r="O617" s="99">
        <f>Startliste!C67</f>
        <v>65</v>
      </c>
      <c r="P617" s="99"/>
      <c r="Q617" s="99"/>
    </row>
    <row r="618" spans="1:19" ht="15.75" customHeight="1" x14ac:dyDescent="0.35">
      <c r="A618" s="22"/>
      <c r="B618" s="23"/>
      <c r="C618" s="100">
        <f>Startliste!D63</f>
        <v>0</v>
      </c>
      <c r="D618" s="100"/>
      <c r="E618" s="100"/>
      <c r="F618" s="100">
        <f>Startliste!D64</f>
        <v>0</v>
      </c>
      <c r="G618" s="100"/>
      <c r="H618" s="100"/>
      <c r="I618" s="100">
        <f>Startliste!D65</f>
        <v>0</v>
      </c>
      <c r="J618" s="100"/>
      <c r="K618" s="100"/>
      <c r="L618" s="100">
        <f>Startliste!D66</f>
        <v>0</v>
      </c>
      <c r="M618" s="100"/>
      <c r="N618" s="100"/>
      <c r="O618" s="100">
        <f>Startliste!D67</f>
        <v>0</v>
      </c>
      <c r="P618" s="100"/>
      <c r="Q618" s="100"/>
    </row>
    <row r="619" spans="1:19" ht="15.75" customHeight="1" x14ac:dyDescent="0.35">
      <c r="A619" s="85" t="s">
        <v>67</v>
      </c>
      <c r="B619" s="24" t="s">
        <v>68</v>
      </c>
      <c r="C619" s="101"/>
      <c r="D619" s="101"/>
      <c r="E619" s="101"/>
      <c r="F619" s="101"/>
      <c r="G619" s="101"/>
      <c r="H619" s="101"/>
      <c r="I619" s="101"/>
      <c r="J619" s="101"/>
      <c r="K619" s="101"/>
      <c r="L619" s="101"/>
      <c r="M619" s="101"/>
      <c r="N619" s="101"/>
      <c r="O619" s="101"/>
      <c r="P619" s="101"/>
      <c r="Q619" s="101"/>
      <c r="R619" s="5"/>
      <c r="S619" s="2"/>
    </row>
    <row r="620" spans="1:19" ht="15.75" customHeight="1" x14ac:dyDescent="0.35">
      <c r="A620" s="25">
        <v>1</v>
      </c>
      <c r="B620" s="26" t="str">
        <f>VLOOKUP(A620,Banen!A$2:B$50,2,0)</f>
        <v>Muflon</v>
      </c>
      <c r="C620" s="59">
        <v>5</v>
      </c>
      <c r="D620" s="59">
        <v>3</v>
      </c>
      <c r="E620" s="59">
        <v>-1</v>
      </c>
      <c r="F620" s="60">
        <v>5</v>
      </c>
      <c r="G620" s="60">
        <v>3</v>
      </c>
      <c r="H620" s="60">
        <v>-1</v>
      </c>
      <c r="I620" s="61">
        <v>5</v>
      </c>
      <c r="J620" s="61">
        <v>3</v>
      </c>
      <c r="K620" s="61">
        <v>-1</v>
      </c>
      <c r="L620" s="62">
        <v>5</v>
      </c>
      <c r="M620" s="62">
        <v>3</v>
      </c>
      <c r="N620" s="62">
        <v>-1</v>
      </c>
      <c r="O620" s="63">
        <v>5</v>
      </c>
      <c r="P620" s="63">
        <v>3</v>
      </c>
      <c r="Q620" s="63">
        <v>-1</v>
      </c>
    </row>
    <row r="621" spans="1:19" ht="15.75" customHeight="1" x14ac:dyDescent="0.35">
      <c r="A621" s="25">
        <f>A620+1</f>
        <v>2</v>
      </c>
      <c r="B621" s="26" t="str">
        <f>VLOOKUP(A621,Banen!A$2:B$50,2,0)</f>
        <v>Kok</v>
      </c>
      <c r="C621" s="53">
        <v>5</v>
      </c>
      <c r="D621" s="54">
        <v>3</v>
      </c>
      <c r="E621" s="54">
        <v>-1</v>
      </c>
      <c r="F621" s="55">
        <v>5</v>
      </c>
      <c r="G621" s="55">
        <v>3</v>
      </c>
      <c r="H621" s="55">
        <v>-1</v>
      </c>
      <c r="I621" s="56">
        <v>5</v>
      </c>
      <c r="J621" s="56">
        <v>3</v>
      </c>
      <c r="K621" s="56">
        <v>-1</v>
      </c>
      <c r="L621" s="57">
        <v>5</v>
      </c>
      <c r="M621" s="57">
        <v>3</v>
      </c>
      <c r="N621" s="57">
        <v>-1</v>
      </c>
      <c r="O621" s="58">
        <v>5</v>
      </c>
      <c r="P621" s="58">
        <v>3</v>
      </c>
      <c r="Q621" s="58">
        <v>-1</v>
      </c>
    </row>
    <row r="622" spans="1:19" ht="15.75" customHeight="1" x14ac:dyDescent="0.35">
      <c r="A622" s="25">
        <f t="shared" ref="A622:A659" si="15">A621+1</f>
        <v>3</v>
      </c>
      <c r="B622" s="26" t="str">
        <f>VLOOKUP(A622,Banen!A$2:B$50,2,0)</f>
        <v>Jærv</v>
      </c>
      <c r="C622" s="41">
        <v>5</v>
      </c>
      <c r="D622" s="42">
        <v>3</v>
      </c>
      <c r="E622" s="42">
        <v>-1</v>
      </c>
      <c r="F622" s="43">
        <v>5</v>
      </c>
      <c r="G622" s="43">
        <v>3</v>
      </c>
      <c r="H622" s="43">
        <v>-1</v>
      </c>
      <c r="I622" s="44">
        <v>5</v>
      </c>
      <c r="J622" s="44">
        <v>3</v>
      </c>
      <c r="K622" s="44">
        <v>-1</v>
      </c>
      <c r="L622" s="45">
        <v>5</v>
      </c>
      <c r="M622" s="45">
        <v>3</v>
      </c>
      <c r="N622" s="45">
        <v>-1</v>
      </c>
      <c r="O622" s="46">
        <v>5</v>
      </c>
      <c r="P622" s="46">
        <v>3</v>
      </c>
      <c r="Q622" s="46">
        <v>-1</v>
      </c>
    </row>
    <row r="623" spans="1:19" ht="15.75" customHeight="1" x14ac:dyDescent="0.35">
      <c r="A623" s="25">
        <f t="shared" si="15"/>
        <v>4</v>
      </c>
      <c r="B623" s="26" t="str">
        <f>VLOOKUP(A623,Banen!A$2:B$50,2,0)</f>
        <v>Mårhund</v>
      </c>
      <c r="C623" s="41">
        <v>5</v>
      </c>
      <c r="D623" s="42">
        <v>3</v>
      </c>
      <c r="E623" s="42">
        <v>-1</v>
      </c>
      <c r="F623" s="43">
        <v>5</v>
      </c>
      <c r="G623" s="43">
        <v>3</v>
      </c>
      <c r="H623" s="43">
        <v>-1</v>
      </c>
      <c r="I623" s="44">
        <v>5</v>
      </c>
      <c r="J623" s="44">
        <v>3</v>
      </c>
      <c r="K623" s="44">
        <v>-1</v>
      </c>
      <c r="L623" s="45">
        <v>5</v>
      </c>
      <c r="M623" s="45">
        <v>3</v>
      </c>
      <c r="N623" s="45">
        <v>-1</v>
      </c>
      <c r="O623" s="46">
        <v>5</v>
      </c>
      <c r="P623" s="46">
        <v>3</v>
      </c>
      <c r="Q623" s="46">
        <v>-1</v>
      </c>
    </row>
    <row r="624" spans="1:19" ht="15.75" customHeight="1" x14ac:dyDescent="0.35">
      <c r="A624" s="25">
        <f t="shared" si="15"/>
        <v>5</v>
      </c>
      <c r="B624" s="26" t="str">
        <f>VLOOKUP(A624,Banen!A$2:B$50,2,0)</f>
        <v>Bæver</v>
      </c>
      <c r="C624" s="41">
        <v>5</v>
      </c>
      <c r="D624" s="42">
        <v>3</v>
      </c>
      <c r="E624" s="42">
        <v>-1</v>
      </c>
      <c r="F624" s="43">
        <v>5</v>
      </c>
      <c r="G624" s="43">
        <v>3</v>
      </c>
      <c r="H624" s="43">
        <v>-1</v>
      </c>
      <c r="I624" s="44">
        <v>5</v>
      </c>
      <c r="J624" s="44">
        <v>3</v>
      </c>
      <c r="K624" s="44">
        <v>-1</v>
      </c>
      <c r="L624" s="45">
        <v>5</v>
      </c>
      <c r="M624" s="45">
        <v>3</v>
      </c>
      <c r="N624" s="45">
        <v>-1</v>
      </c>
      <c r="O624" s="46">
        <v>5</v>
      </c>
      <c r="P624" s="46">
        <v>3</v>
      </c>
      <c r="Q624" s="46">
        <v>-1</v>
      </c>
    </row>
    <row r="625" spans="1:20" ht="15.75" customHeight="1" x14ac:dyDescent="0.35">
      <c r="A625" s="25">
        <f t="shared" si="15"/>
        <v>6</v>
      </c>
      <c r="B625" s="26" t="str">
        <f>VLOOKUP(A625,Banen!A$2:B$50,2,0)</f>
        <v>Buk</v>
      </c>
      <c r="C625" s="41">
        <v>5</v>
      </c>
      <c r="D625" s="42">
        <v>3</v>
      </c>
      <c r="E625" s="42">
        <v>-1</v>
      </c>
      <c r="F625" s="43">
        <v>5</v>
      </c>
      <c r="G625" s="43">
        <v>3</v>
      </c>
      <c r="H625" s="43">
        <v>-1</v>
      </c>
      <c r="I625" s="44">
        <v>5</v>
      </c>
      <c r="J625" s="44">
        <v>3</v>
      </c>
      <c r="K625" s="44">
        <v>-1</v>
      </c>
      <c r="L625" s="45">
        <v>5</v>
      </c>
      <c r="M625" s="45">
        <v>3</v>
      </c>
      <c r="N625" s="45">
        <v>-1</v>
      </c>
      <c r="O625" s="46">
        <v>5</v>
      </c>
      <c r="P625" s="46">
        <v>3</v>
      </c>
      <c r="Q625" s="46">
        <v>-1</v>
      </c>
    </row>
    <row r="626" spans="1:20" s="4" customFormat="1" ht="15.75" customHeight="1" x14ac:dyDescent="0.35">
      <c r="A626" s="25">
        <f t="shared" si="15"/>
        <v>7</v>
      </c>
      <c r="B626" s="26" t="str">
        <f>VLOOKUP(A626,Banen!A$2:B$50,2,0)</f>
        <v>Gimse</v>
      </c>
      <c r="C626" s="41">
        <v>5</v>
      </c>
      <c r="D626" s="42">
        <v>3</v>
      </c>
      <c r="E626" s="42">
        <v>-1</v>
      </c>
      <c r="F626" s="43">
        <v>5</v>
      </c>
      <c r="G626" s="43">
        <v>3</v>
      </c>
      <c r="H626" s="43">
        <v>-1</v>
      </c>
      <c r="I626" s="44">
        <v>5</v>
      </c>
      <c r="J626" s="44">
        <v>3</v>
      </c>
      <c r="K626" s="44">
        <v>-1</v>
      </c>
      <c r="L626" s="45">
        <v>5</v>
      </c>
      <c r="M626" s="45">
        <v>3</v>
      </c>
      <c r="N626" s="45">
        <v>-1</v>
      </c>
      <c r="O626" s="46">
        <v>5</v>
      </c>
      <c r="P626" s="46">
        <v>3</v>
      </c>
      <c r="Q626" s="46">
        <v>-1</v>
      </c>
      <c r="S626"/>
      <c r="T626"/>
    </row>
    <row r="627" spans="1:20" s="4" customFormat="1" ht="15.75" customHeight="1" x14ac:dyDescent="0.35">
      <c r="A627" s="25">
        <f t="shared" si="15"/>
        <v>8</v>
      </c>
      <c r="B627" s="26" t="str">
        <f>VLOOKUP(A627,Banen!A$2:B$50,2,0)</f>
        <v>Ræv</v>
      </c>
      <c r="C627" s="41">
        <v>5</v>
      </c>
      <c r="D627" s="42">
        <v>3</v>
      </c>
      <c r="E627" s="42">
        <v>-1</v>
      </c>
      <c r="F627" s="43">
        <v>5</v>
      </c>
      <c r="G627" s="43">
        <v>3</v>
      </c>
      <c r="H627" s="43">
        <v>-1</v>
      </c>
      <c r="I627" s="44">
        <v>5</v>
      </c>
      <c r="J627" s="44">
        <v>3</v>
      </c>
      <c r="K627" s="44">
        <v>-1</v>
      </c>
      <c r="L627" s="45">
        <v>5</v>
      </c>
      <c r="M627" s="45">
        <v>3</v>
      </c>
      <c r="N627" s="45">
        <v>-1</v>
      </c>
      <c r="O627" s="46">
        <v>5</v>
      </c>
      <c r="P627" s="46">
        <v>3</v>
      </c>
      <c r="Q627" s="46">
        <v>-1</v>
      </c>
      <c r="S627"/>
      <c r="T627"/>
    </row>
    <row r="628" spans="1:20" s="4" customFormat="1" ht="15.75" customHeight="1" x14ac:dyDescent="0.35">
      <c r="A628" s="25">
        <f t="shared" si="15"/>
        <v>9</v>
      </c>
      <c r="B628" s="26" t="str">
        <f>VLOOKUP(A628,Banen!A$2:B$50,2,0)</f>
        <v>Tjur</v>
      </c>
      <c r="C628" s="41">
        <v>5</v>
      </c>
      <c r="D628" s="42">
        <v>3</v>
      </c>
      <c r="E628" s="42">
        <v>-1</v>
      </c>
      <c r="F628" s="43">
        <v>5</v>
      </c>
      <c r="G628" s="43">
        <v>3</v>
      </c>
      <c r="H628" s="43">
        <v>-1</v>
      </c>
      <c r="I628" s="44">
        <v>5</v>
      </c>
      <c r="J628" s="44">
        <v>3</v>
      </c>
      <c r="K628" s="44">
        <v>-1</v>
      </c>
      <c r="L628" s="45">
        <v>5</v>
      </c>
      <c r="M628" s="45">
        <v>3</v>
      </c>
      <c r="N628" s="45">
        <v>-1</v>
      </c>
      <c r="O628" s="46">
        <v>5</v>
      </c>
      <c r="P628" s="46">
        <v>3</v>
      </c>
      <c r="Q628" s="46">
        <v>-1</v>
      </c>
      <c r="S628"/>
      <c r="T628"/>
    </row>
    <row r="629" spans="1:20" s="4" customFormat="1" ht="15.75" customHeight="1" x14ac:dyDescent="0.35">
      <c r="A629" s="25">
        <f t="shared" si="15"/>
        <v>10</v>
      </c>
      <c r="B629" s="26" t="str">
        <f>VLOOKUP(A629,Banen!A$2:B$50,2,0)</f>
        <v>Vaskebjørn</v>
      </c>
      <c r="C629" s="41">
        <v>5</v>
      </c>
      <c r="D629" s="42">
        <v>3</v>
      </c>
      <c r="E629" s="42">
        <v>-1</v>
      </c>
      <c r="F629" s="43">
        <v>5</v>
      </c>
      <c r="G629" s="43">
        <v>3</v>
      </c>
      <c r="H629" s="43">
        <v>-1</v>
      </c>
      <c r="I629" s="44">
        <v>5</v>
      </c>
      <c r="J629" s="44">
        <v>3</v>
      </c>
      <c r="K629" s="44">
        <v>-1</v>
      </c>
      <c r="L629" s="45">
        <v>5</v>
      </c>
      <c r="M629" s="45">
        <v>3</v>
      </c>
      <c r="N629" s="45">
        <v>-1</v>
      </c>
      <c r="O629" s="46">
        <v>5</v>
      </c>
      <c r="P629" s="46">
        <v>3</v>
      </c>
      <c r="Q629" s="46">
        <v>-1</v>
      </c>
      <c r="S629"/>
      <c r="T629"/>
    </row>
    <row r="630" spans="1:20" s="4" customFormat="1" ht="15.75" customHeight="1" x14ac:dyDescent="0.35">
      <c r="A630" s="25">
        <f t="shared" si="15"/>
        <v>11</v>
      </c>
      <c r="B630" s="26" t="str">
        <f>VLOOKUP(A630,Banen!A$2:B$50,2,0)</f>
        <v>Kronhjort</v>
      </c>
      <c r="C630" s="41">
        <v>5</v>
      </c>
      <c r="D630" s="42">
        <v>3</v>
      </c>
      <c r="E630" s="42">
        <v>-1</v>
      </c>
      <c r="F630" s="43">
        <v>5</v>
      </c>
      <c r="G630" s="43">
        <v>3</v>
      </c>
      <c r="H630" s="43">
        <v>-1</v>
      </c>
      <c r="I630" s="44">
        <v>5</v>
      </c>
      <c r="J630" s="44">
        <v>3</v>
      </c>
      <c r="K630" s="44">
        <v>-1</v>
      </c>
      <c r="L630" s="45">
        <v>5</v>
      </c>
      <c r="M630" s="45">
        <v>3</v>
      </c>
      <c r="N630" s="45">
        <v>-1</v>
      </c>
      <c r="O630" s="46">
        <v>5</v>
      </c>
      <c r="P630" s="46">
        <v>3</v>
      </c>
      <c r="Q630" s="46">
        <v>-1</v>
      </c>
      <c r="S630"/>
      <c r="T630"/>
    </row>
    <row r="631" spans="1:20" s="4" customFormat="1" ht="15.75" customHeight="1" x14ac:dyDescent="0.35">
      <c r="A631" s="25">
        <f t="shared" si="15"/>
        <v>12</v>
      </c>
      <c r="B631" s="26" t="str">
        <f>VLOOKUP(A631,Banen!A$2:B$50,2,0)</f>
        <v>Dåhjort</v>
      </c>
      <c r="C631" s="41">
        <v>5</v>
      </c>
      <c r="D631" s="42">
        <v>3</v>
      </c>
      <c r="E631" s="42">
        <v>-1</v>
      </c>
      <c r="F631" s="43">
        <v>5</v>
      </c>
      <c r="G631" s="43">
        <v>3</v>
      </c>
      <c r="H631" s="43">
        <v>-1</v>
      </c>
      <c r="I631" s="44">
        <v>5</v>
      </c>
      <c r="J631" s="44">
        <v>3</v>
      </c>
      <c r="K631" s="44">
        <v>-1</v>
      </c>
      <c r="L631" s="45">
        <v>5</v>
      </c>
      <c r="M631" s="45">
        <v>3</v>
      </c>
      <c r="N631" s="45">
        <v>-1</v>
      </c>
      <c r="O631" s="46">
        <v>5</v>
      </c>
      <c r="P631" s="46">
        <v>3</v>
      </c>
      <c r="Q631" s="46">
        <v>-1</v>
      </c>
      <c r="S631"/>
      <c r="T631"/>
    </row>
    <row r="632" spans="1:20" s="4" customFormat="1" ht="15.75" customHeight="1" x14ac:dyDescent="0.35">
      <c r="A632" s="25">
        <f t="shared" si="15"/>
        <v>13</v>
      </c>
      <c r="B632" s="26" t="str">
        <f>VLOOKUP(A632,Banen!A$2:B$50,2,0)</f>
        <v>Stenbuk Brun</v>
      </c>
      <c r="C632" s="41">
        <v>5</v>
      </c>
      <c r="D632" s="42">
        <v>3</v>
      </c>
      <c r="E632" s="42">
        <v>-1</v>
      </c>
      <c r="F632" s="43">
        <v>5</v>
      </c>
      <c r="G632" s="43">
        <v>3</v>
      </c>
      <c r="H632" s="43">
        <v>-1</v>
      </c>
      <c r="I632" s="44">
        <v>5</v>
      </c>
      <c r="J632" s="44">
        <v>3</v>
      </c>
      <c r="K632" s="44">
        <v>-1</v>
      </c>
      <c r="L632" s="45">
        <v>5</v>
      </c>
      <c r="M632" s="45">
        <v>3</v>
      </c>
      <c r="N632" s="45">
        <v>-1</v>
      </c>
      <c r="O632" s="46">
        <v>5</v>
      </c>
      <c r="P632" s="46">
        <v>3</v>
      </c>
      <c r="Q632" s="46">
        <v>-1</v>
      </c>
      <c r="S632"/>
      <c r="T632"/>
    </row>
    <row r="633" spans="1:20" s="4" customFormat="1" ht="15.75" customHeight="1" x14ac:dyDescent="0.35">
      <c r="A633" s="25">
        <f t="shared" si="15"/>
        <v>14</v>
      </c>
      <c r="B633" s="26" t="str">
        <f>VLOOKUP(A633,Banen!A$2:B$50,2,0)</f>
        <v>And</v>
      </c>
      <c r="C633" s="41">
        <v>5</v>
      </c>
      <c r="D633" s="42">
        <v>3</v>
      </c>
      <c r="E633" s="42">
        <v>-1</v>
      </c>
      <c r="F633" s="43">
        <v>5</v>
      </c>
      <c r="G633" s="43">
        <v>3</v>
      </c>
      <c r="H633" s="43">
        <v>-1</v>
      </c>
      <c r="I633" s="44">
        <v>5</v>
      </c>
      <c r="J633" s="44">
        <v>3</v>
      </c>
      <c r="K633" s="44">
        <v>-1</v>
      </c>
      <c r="L633" s="45">
        <v>5</v>
      </c>
      <c r="M633" s="45">
        <v>3</v>
      </c>
      <c r="N633" s="45">
        <v>-1</v>
      </c>
      <c r="O633" s="46">
        <v>5</v>
      </c>
      <c r="P633" s="46">
        <v>3</v>
      </c>
      <c r="Q633" s="46">
        <v>-1</v>
      </c>
      <c r="S633"/>
      <c r="T633"/>
    </row>
    <row r="634" spans="1:20" s="4" customFormat="1" ht="15.75" customHeight="1" x14ac:dyDescent="0.35">
      <c r="A634" s="25">
        <f t="shared" si="15"/>
        <v>15</v>
      </c>
      <c r="B634" s="26" t="str">
        <f>VLOOKUP(A634,Banen!A$2:B$50,2,0)</f>
        <v>Kalkun</v>
      </c>
      <c r="C634" s="41">
        <v>5</v>
      </c>
      <c r="D634" s="42">
        <v>3</v>
      </c>
      <c r="E634" s="42">
        <v>-1</v>
      </c>
      <c r="F634" s="43">
        <v>5</v>
      </c>
      <c r="G634" s="43">
        <v>3</v>
      </c>
      <c r="H634" s="43">
        <v>-1</v>
      </c>
      <c r="I634" s="44">
        <v>5</v>
      </c>
      <c r="J634" s="44">
        <v>3</v>
      </c>
      <c r="K634" s="44">
        <v>-1</v>
      </c>
      <c r="L634" s="45">
        <v>5</v>
      </c>
      <c r="M634" s="45">
        <v>3</v>
      </c>
      <c r="N634" s="45">
        <v>-1</v>
      </c>
      <c r="O634" s="46">
        <v>5</v>
      </c>
      <c r="P634" s="46">
        <v>3</v>
      </c>
      <c r="Q634" s="46">
        <v>-1</v>
      </c>
      <c r="S634"/>
      <c r="T634"/>
    </row>
    <row r="635" spans="1:20" s="4" customFormat="1" ht="15.75" customHeight="1" x14ac:dyDescent="0.35">
      <c r="A635" s="25">
        <f t="shared" si="15"/>
        <v>16</v>
      </c>
      <c r="B635" s="26" t="str">
        <f>VLOOKUP(A635,Banen!A$2:B$50,2,0)</f>
        <v>Orne</v>
      </c>
      <c r="C635" s="41">
        <v>5</v>
      </c>
      <c r="D635" s="42">
        <v>3</v>
      </c>
      <c r="E635" s="42">
        <v>-1</v>
      </c>
      <c r="F635" s="43">
        <v>5</v>
      </c>
      <c r="G635" s="43">
        <v>3</v>
      </c>
      <c r="H635" s="43">
        <v>-1</v>
      </c>
      <c r="I635" s="44">
        <v>5</v>
      </c>
      <c r="J635" s="44">
        <v>3</v>
      </c>
      <c r="K635" s="44">
        <v>-1</v>
      </c>
      <c r="L635" s="45">
        <v>5</v>
      </c>
      <c r="M635" s="45">
        <v>3</v>
      </c>
      <c r="N635" s="45">
        <v>-1</v>
      </c>
      <c r="O635" s="46">
        <v>5</v>
      </c>
      <c r="P635" s="46">
        <v>3</v>
      </c>
      <c r="Q635" s="46">
        <v>-1</v>
      </c>
      <c r="S635"/>
      <c r="T635"/>
    </row>
    <row r="636" spans="1:20" s="4" customFormat="1" ht="15.75" customHeight="1" x14ac:dyDescent="0.35">
      <c r="A636" s="25">
        <f t="shared" si="15"/>
        <v>17</v>
      </c>
      <c r="B636" s="26" t="str">
        <f>VLOOKUP(A636,Banen!A$2:B$50,2,0)</f>
        <v>Gås</v>
      </c>
      <c r="C636" s="41">
        <v>5</v>
      </c>
      <c r="D636" s="42">
        <v>3</v>
      </c>
      <c r="E636" s="42">
        <v>-1</v>
      </c>
      <c r="F636" s="43">
        <v>5</v>
      </c>
      <c r="G636" s="43">
        <v>3</v>
      </c>
      <c r="H636" s="43">
        <v>-1</v>
      </c>
      <c r="I636" s="44">
        <v>5</v>
      </c>
      <c r="J636" s="44">
        <v>3</v>
      </c>
      <c r="K636" s="44">
        <v>-1</v>
      </c>
      <c r="L636" s="45">
        <v>5</v>
      </c>
      <c r="M636" s="45">
        <v>3</v>
      </c>
      <c r="N636" s="45">
        <v>-1</v>
      </c>
      <c r="O636" s="46">
        <v>5</v>
      </c>
      <c r="P636" s="46">
        <v>3</v>
      </c>
      <c r="Q636" s="46">
        <v>-1</v>
      </c>
      <c r="S636"/>
      <c r="T636"/>
    </row>
    <row r="637" spans="1:20" s="4" customFormat="1" ht="15.75" customHeight="1" x14ac:dyDescent="0.35">
      <c r="A637" s="25">
        <f t="shared" si="15"/>
        <v>18</v>
      </c>
      <c r="B637" s="26" t="str">
        <f>VLOOKUP(A637,Banen!A$2:B$50,2,0)</f>
        <v>Stenbuk Hvid</v>
      </c>
      <c r="C637" s="41">
        <v>5</v>
      </c>
      <c r="D637" s="42">
        <v>3</v>
      </c>
      <c r="E637" s="42">
        <v>-1</v>
      </c>
      <c r="F637" s="43">
        <v>5</v>
      </c>
      <c r="G637" s="43">
        <v>3</v>
      </c>
      <c r="H637" s="43">
        <v>-1</v>
      </c>
      <c r="I637" s="44">
        <v>5</v>
      </c>
      <c r="J637" s="44">
        <v>3</v>
      </c>
      <c r="K637" s="44">
        <v>-1</v>
      </c>
      <c r="L637" s="45">
        <v>5</v>
      </c>
      <c r="M637" s="45">
        <v>3</v>
      </c>
      <c r="N637" s="45">
        <v>-1</v>
      </c>
      <c r="O637" s="46">
        <v>5</v>
      </c>
      <c r="P637" s="46">
        <v>3</v>
      </c>
      <c r="Q637" s="46">
        <v>-1</v>
      </c>
      <c r="S637"/>
      <c r="T637"/>
    </row>
    <row r="638" spans="1:20" s="4" customFormat="1" ht="15.75" customHeight="1" x14ac:dyDescent="0.35">
      <c r="A638" s="25">
        <f t="shared" si="15"/>
        <v>19</v>
      </c>
      <c r="B638" s="26" t="str">
        <f>VLOOKUP(A638,Banen!A$2:B$50,2,0)</f>
        <v>Muflon</v>
      </c>
      <c r="C638" s="41">
        <v>5</v>
      </c>
      <c r="D638" s="42">
        <v>3</v>
      </c>
      <c r="E638" s="42">
        <v>-1</v>
      </c>
      <c r="F638" s="43">
        <v>5</v>
      </c>
      <c r="G638" s="43">
        <v>3</v>
      </c>
      <c r="H638" s="43">
        <v>-1</v>
      </c>
      <c r="I638" s="44">
        <v>5</v>
      </c>
      <c r="J638" s="44">
        <v>3</v>
      </c>
      <c r="K638" s="44">
        <v>-1</v>
      </c>
      <c r="L638" s="45">
        <v>5</v>
      </c>
      <c r="M638" s="45">
        <v>3</v>
      </c>
      <c r="N638" s="45">
        <v>-1</v>
      </c>
      <c r="O638" s="46">
        <v>5</v>
      </c>
      <c r="P638" s="46">
        <v>3</v>
      </c>
      <c r="Q638" s="46">
        <v>-1</v>
      </c>
      <c r="S638"/>
      <c r="T638"/>
    </row>
    <row r="639" spans="1:20" s="4" customFormat="1" ht="15.75" customHeight="1" x14ac:dyDescent="0.35">
      <c r="A639" s="25">
        <f t="shared" si="15"/>
        <v>20</v>
      </c>
      <c r="B639" s="26" t="str">
        <f>VLOOKUP(A639,Banen!A$2:B$50,2,0)</f>
        <v>Rensdyr</v>
      </c>
      <c r="C639" s="41">
        <v>5</v>
      </c>
      <c r="D639" s="42">
        <v>3</v>
      </c>
      <c r="E639" s="42">
        <v>-1</v>
      </c>
      <c r="F639" s="43">
        <v>5</v>
      </c>
      <c r="G639" s="43">
        <v>3</v>
      </c>
      <c r="H639" s="43">
        <v>-1</v>
      </c>
      <c r="I639" s="44">
        <v>5</v>
      </c>
      <c r="J639" s="44">
        <v>3</v>
      </c>
      <c r="K639" s="44">
        <v>-1</v>
      </c>
      <c r="L639" s="45">
        <v>5</v>
      </c>
      <c r="M639" s="45">
        <v>3</v>
      </c>
      <c r="N639" s="45">
        <v>-1</v>
      </c>
      <c r="O639" s="46">
        <v>5</v>
      </c>
      <c r="P639" s="46">
        <v>3</v>
      </c>
      <c r="Q639" s="46">
        <v>-1</v>
      </c>
      <c r="S639"/>
      <c r="T639"/>
    </row>
    <row r="640" spans="1:20" s="4" customFormat="1" ht="15.75" customHeight="1" x14ac:dyDescent="0.35">
      <c r="A640" s="25">
        <f t="shared" si="15"/>
        <v>21</v>
      </c>
      <c r="B640" s="26" t="str">
        <f>VLOOKUP(A640,Banen!A$2:B$50,2,0)</f>
        <v>Kok</v>
      </c>
      <c r="C640" s="41">
        <v>5</v>
      </c>
      <c r="D640" s="42">
        <v>3</v>
      </c>
      <c r="E640" s="42">
        <v>-1</v>
      </c>
      <c r="F640" s="43">
        <v>5</v>
      </c>
      <c r="G640" s="43">
        <v>3</v>
      </c>
      <c r="H640" s="43">
        <v>-1</v>
      </c>
      <c r="I640" s="44">
        <v>5</v>
      </c>
      <c r="J640" s="44">
        <v>3</v>
      </c>
      <c r="K640" s="44">
        <v>-1</v>
      </c>
      <c r="L640" s="45">
        <v>5</v>
      </c>
      <c r="M640" s="45">
        <v>3</v>
      </c>
      <c r="N640" s="45">
        <v>-1</v>
      </c>
      <c r="O640" s="46">
        <v>5</v>
      </c>
      <c r="P640" s="46">
        <v>3</v>
      </c>
      <c r="Q640" s="46">
        <v>-1</v>
      </c>
      <c r="S640"/>
      <c r="T640"/>
    </row>
    <row r="641" spans="1:20" s="4" customFormat="1" ht="15.75" customHeight="1" x14ac:dyDescent="0.35">
      <c r="A641" s="25">
        <f t="shared" si="15"/>
        <v>22</v>
      </c>
      <c r="B641" s="26" t="str">
        <f>VLOOKUP(A641,Banen!A$2:B$50,2,0)</f>
        <v>Bæver</v>
      </c>
      <c r="C641" s="41">
        <v>5</v>
      </c>
      <c r="D641" s="42">
        <v>3</v>
      </c>
      <c r="E641" s="42">
        <v>-1</v>
      </c>
      <c r="F641" s="43">
        <v>5</v>
      </c>
      <c r="G641" s="43">
        <v>3</v>
      </c>
      <c r="H641" s="43">
        <v>-1</v>
      </c>
      <c r="I641" s="44">
        <v>5</v>
      </c>
      <c r="J641" s="44">
        <v>3</v>
      </c>
      <c r="K641" s="44">
        <v>-1</v>
      </c>
      <c r="L641" s="45">
        <v>5</v>
      </c>
      <c r="M641" s="45">
        <v>3</v>
      </c>
      <c r="N641" s="45">
        <v>-1</v>
      </c>
      <c r="O641" s="46">
        <v>5</v>
      </c>
      <c r="P641" s="46">
        <v>3</v>
      </c>
      <c r="Q641" s="46">
        <v>-1</v>
      </c>
      <c r="S641"/>
      <c r="T641"/>
    </row>
    <row r="642" spans="1:20" s="4" customFormat="1" ht="15.75" customHeight="1" x14ac:dyDescent="0.35">
      <c r="A642" s="25">
        <f t="shared" si="15"/>
        <v>23</v>
      </c>
      <c r="B642" s="26" t="str">
        <f>VLOOKUP(A642,Banen!A$2:B$50,2,0)</f>
        <v>Ulv</v>
      </c>
      <c r="C642" s="41">
        <v>5</v>
      </c>
      <c r="D642" s="42">
        <v>3</v>
      </c>
      <c r="E642" s="42">
        <v>-1</v>
      </c>
      <c r="F642" s="43">
        <v>5</v>
      </c>
      <c r="G642" s="43">
        <v>3</v>
      </c>
      <c r="H642" s="43">
        <v>-1</v>
      </c>
      <c r="I642" s="44">
        <v>5</v>
      </c>
      <c r="J642" s="44">
        <v>3</v>
      </c>
      <c r="K642" s="44">
        <v>-1</v>
      </c>
      <c r="L642" s="45">
        <v>5</v>
      </c>
      <c r="M642" s="45">
        <v>3</v>
      </c>
      <c r="N642" s="45">
        <v>-1</v>
      </c>
      <c r="O642" s="46">
        <v>5</v>
      </c>
      <c r="P642" s="46">
        <v>3</v>
      </c>
      <c r="Q642" s="46">
        <v>-1</v>
      </c>
      <c r="S642"/>
      <c r="T642"/>
    </row>
    <row r="643" spans="1:20" s="4" customFormat="1" ht="15.75" customHeight="1" x14ac:dyDescent="0.35">
      <c r="A643" s="25">
        <f t="shared" si="15"/>
        <v>24</v>
      </c>
      <c r="B643" s="26" t="str">
        <f>VLOOKUP(A643,Banen!A$2:B$50,2,0)</f>
        <v>Grævling</v>
      </c>
      <c r="C643" s="41">
        <v>5</v>
      </c>
      <c r="D643" s="42">
        <v>3</v>
      </c>
      <c r="E643" s="42">
        <v>-1</v>
      </c>
      <c r="F643" s="43">
        <v>5</v>
      </c>
      <c r="G643" s="43">
        <v>3</v>
      </c>
      <c r="H643" s="43">
        <v>-1</v>
      </c>
      <c r="I643" s="44">
        <v>5</v>
      </c>
      <c r="J643" s="44">
        <v>3</v>
      </c>
      <c r="K643" s="44">
        <v>-1</v>
      </c>
      <c r="L643" s="45">
        <v>5</v>
      </c>
      <c r="M643" s="45">
        <v>3</v>
      </c>
      <c r="N643" s="45">
        <v>-1</v>
      </c>
      <c r="O643" s="46">
        <v>5</v>
      </c>
      <c r="P643" s="46">
        <v>3</v>
      </c>
      <c r="Q643" s="46">
        <v>-1</v>
      </c>
      <c r="S643"/>
      <c r="T643"/>
    </row>
    <row r="644" spans="1:20" s="4" customFormat="1" ht="15.75" customHeight="1" x14ac:dyDescent="0.35">
      <c r="A644" s="25">
        <f t="shared" si="15"/>
        <v>25</v>
      </c>
      <c r="B644" s="26" t="str">
        <f>VLOOKUP(A644,Banen!A$2:B$50,2,0)</f>
        <v>Urfugl</v>
      </c>
      <c r="C644" s="41">
        <v>5</v>
      </c>
      <c r="D644" s="42">
        <v>3</v>
      </c>
      <c r="E644" s="42">
        <v>-1</v>
      </c>
      <c r="F644" s="43">
        <v>5</v>
      </c>
      <c r="G644" s="43">
        <v>3</v>
      </c>
      <c r="H644" s="43">
        <v>-1</v>
      </c>
      <c r="I644" s="44">
        <v>5</v>
      </c>
      <c r="J644" s="44">
        <v>3</v>
      </c>
      <c r="K644" s="44">
        <v>-1</v>
      </c>
      <c r="L644" s="45">
        <v>5</v>
      </c>
      <c r="M644" s="45">
        <v>3</v>
      </c>
      <c r="N644" s="45">
        <v>-1</v>
      </c>
      <c r="O644" s="46">
        <v>5</v>
      </c>
      <c r="P644" s="46">
        <v>3</v>
      </c>
      <c r="Q644" s="46">
        <v>-1</v>
      </c>
      <c r="S644"/>
      <c r="T644"/>
    </row>
    <row r="645" spans="1:20" s="4" customFormat="1" ht="15.75" customHeight="1" x14ac:dyDescent="0.35">
      <c r="A645" s="25">
        <f t="shared" si="15"/>
        <v>26</v>
      </c>
      <c r="B645" s="26" t="str">
        <f>VLOOKUP(A645,Banen!A$2:B$50,2,0)</f>
        <v>Odder</v>
      </c>
      <c r="C645" s="41">
        <v>5</v>
      </c>
      <c r="D645" s="42">
        <v>3</v>
      </c>
      <c r="E645" s="42">
        <v>-1</v>
      </c>
      <c r="F645" s="43">
        <v>5</v>
      </c>
      <c r="G645" s="43">
        <v>3</v>
      </c>
      <c r="H645" s="43">
        <v>-1</v>
      </c>
      <c r="I645" s="44">
        <v>5</v>
      </c>
      <c r="J645" s="44">
        <v>3</v>
      </c>
      <c r="K645" s="44">
        <v>-1</v>
      </c>
      <c r="L645" s="45">
        <v>5</v>
      </c>
      <c r="M645" s="45">
        <v>3</v>
      </c>
      <c r="N645" s="45">
        <v>-1</v>
      </c>
      <c r="O645" s="46">
        <v>5</v>
      </c>
      <c r="P645" s="46">
        <v>3</v>
      </c>
      <c r="Q645" s="46">
        <v>-1</v>
      </c>
      <c r="S645"/>
      <c r="T645"/>
    </row>
    <row r="646" spans="1:20" s="4" customFormat="1" ht="15.75" customHeight="1" x14ac:dyDescent="0.35">
      <c r="A646" s="25">
        <f t="shared" si="15"/>
        <v>27</v>
      </c>
      <c r="B646" s="26" t="str">
        <f>VLOOKUP(A646,Banen!A$2:B$50,2,0)</f>
        <v>Rå</v>
      </c>
      <c r="C646" s="41">
        <v>5</v>
      </c>
      <c r="D646" s="42">
        <v>3</v>
      </c>
      <c r="E646" s="42">
        <v>-1</v>
      </c>
      <c r="F646" s="43">
        <v>5</v>
      </c>
      <c r="G646" s="43">
        <v>3</v>
      </c>
      <c r="H646" s="43">
        <v>-1</v>
      </c>
      <c r="I646" s="44">
        <v>5</v>
      </c>
      <c r="J646" s="44">
        <v>3</v>
      </c>
      <c r="K646" s="44">
        <v>-1</v>
      </c>
      <c r="L646" s="45">
        <v>5</v>
      </c>
      <c r="M646" s="45">
        <v>3</v>
      </c>
      <c r="N646" s="45">
        <v>-1</v>
      </c>
      <c r="O646" s="46">
        <v>5</v>
      </c>
      <c r="P646" s="46">
        <v>3</v>
      </c>
      <c r="Q646" s="46">
        <v>-1</v>
      </c>
      <c r="S646"/>
      <c r="T646"/>
    </row>
    <row r="647" spans="1:20" s="4" customFormat="1" ht="15.75" customHeight="1" x14ac:dyDescent="0.35">
      <c r="A647" s="25">
        <f t="shared" si="15"/>
        <v>28</v>
      </c>
      <c r="B647" s="26" t="str">
        <f>VLOOKUP(A647,Banen!A$2:B$50,2,0)</f>
        <v>Ræv</v>
      </c>
      <c r="C647" s="41">
        <v>5</v>
      </c>
      <c r="D647" s="42">
        <v>3</v>
      </c>
      <c r="E647" s="42">
        <v>-1</v>
      </c>
      <c r="F647" s="43">
        <v>5</v>
      </c>
      <c r="G647" s="43">
        <v>3</v>
      </c>
      <c r="H647" s="43">
        <v>-1</v>
      </c>
      <c r="I647" s="44">
        <v>5</v>
      </c>
      <c r="J647" s="44">
        <v>3</v>
      </c>
      <c r="K647" s="44">
        <v>-1</v>
      </c>
      <c r="L647" s="45">
        <v>5</v>
      </c>
      <c r="M647" s="45">
        <v>3</v>
      </c>
      <c r="N647" s="45">
        <v>-1</v>
      </c>
      <c r="O647" s="46">
        <v>5</v>
      </c>
      <c r="P647" s="46">
        <v>3</v>
      </c>
      <c r="Q647" s="46">
        <v>-1</v>
      </c>
      <c r="S647"/>
      <c r="T647"/>
    </row>
    <row r="648" spans="1:20" s="4" customFormat="1" ht="15.75" customHeight="1" x14ac:dyDescent="0.35">
      <c r="A648" s="25">
        <f t="shared" si="15"/>
        <v>29</v>
      </c>
      <c r="B648" s="26" t="str">
        <f>VLOOKUP(A648,Banen!A$2:B$50,2,0)</f>
        <v>Hare</v>
      </c>
      <c r="C648" s="65">
        <v>5</v>
      </c>
      <c r="D648" s="66">
        <v>3</v>
      </c>
      <c r="E648" s="66">
        <v>-1</v>
      </c>
      <c r="F648" s="67">
        <v>5</v>
      </c>
      <c r="G648" s="67">
        <v>3</v>
      </c>
      <c r="H648" s="67">
        <v>-1</v>
      </c>
      <c r="I648" s="68">
        <v>5</v>
      </c>
      <c r="J648" s="68">
        <v>3</v>
      </c>
      <c r="K648" s="68">
        <v>-1</v>
      </c>
      <c r="L648" s="69">
        <v>5</v>
      </c>
      <c r="M648" s="69">
        <v>3</v>
      </c>
      <c r="N648" s="69">
        <v>-1</v>
      </c>
      <c r="O648" s="70">
        <v>5</v>
      </c>
      <c r="P648" s="70">
        <v>3</v>
      </c>
      <c r="Q648" s="70">
        <v>-1</v>
      </c>
      <c r="S648"/>
      <c r="T648"/>
    </row>
    <row r="649" spans="1:20" s="4" customFormat="1" ht="15.75" customHeight="1" x14ac:dyDescent="0.35">
      <c r="A649" s="25">
        <f t="shared" si="15"/>
        <v>30</v>
      </c>
      <c r="B649" s="26" t="str">
        <f>VLOOKUP(A649,Banen!A$2:B$50,2,0)</f>
        <v>Løbene Gris</v>
      </c>
      <c r="C649" s="59">
        <v>5</v>
      </c>
      <c r="D649" s="59">
        <v>3</v>
      </c>
      <c r="E649" s="59">
        <v>-1</v>
      </c>
      <c r="F649" s="60">
        <v>5</v>
      </c>
      <c r="G649" s="60">
        <v>3</v>
      </c>
      <c r="H649" s="60">
        <v>-1</v>
      </c>
      <c r="I649" s="61">
        <v>5</v>
      </c>
      <c r="J649" s="61">
        <v>3</v>
      </c>
      <c r="K649" s="61">
        <v>-1</v>
      </c>
      <c r="L649" s="62">
        <v>5</v>
      </c>
      <c r="M649" s="62">
        <v>3</v>
      </c>
      <c r="N649" s="62">
        <v>-1</v>
      </c>
      <c r="O649" s="63">
        <v>5</v>
      </c>
      <c r="P649" s="63">
        <v>3</v>
      </c>
      <c r="Q649" s="63">
        <v>-1</v>
      </c>
      <c r="S649"/>
      <c r="T649"/>
    </row>
    <row r="650" spans="1:20" s="4" customFormat="1" ht="15.75" customHeight="1" x14ac:dyDescent="0.35">
      <c r="A650" s="25">
        <f t="shared" si="15"/>
        <v>31</v>
      </c>
      <c r="B650" s="26">
        <f>VLOOKUP(A650,Banen!A$2:B$50,2,0)</f>
        <v>0</v>
      </c>
      <c r="C650" s="41">
        <v>5</v>
      </c>
      <c r="D650" s="42">
        <v>3</v>
      </c>
      <c r="E650" s="42">
        <v>-1</v>
      </c>
      <c r="F650" s="43">
        <v>5</v>
      </c>
      <c r="G650" s="43">
        <v>3</v>
      </c>
      <c r="H650" s="43">
        <v>-1</v>
      </c>
      <c r="I650" s="44">
        <v>5</v>
      </c>
      <c r="J650" s="44">
        <v>3</v>
      </c>
      <c r="K650" s="44">
        <v>-1</v>
      </c>
      <c r="L650" s="45">
        <v>5</v>
      </c>
      <c r="M650" s="45">
        <v>3</v>
      </c>
      <c r="N650" s="45">
        <v>-1</v>
      </c>
      <c r="O650" s="46">
        <v>5</v>
      </c>
      <c r="P650" s="46">
        <v>3</v>
      </c>
      <c r="Q650" s="46">
        <v>-1</v>
      </c>
      <c r="S650"/>
      <c r="T650"/>
    </row>
    <row r="651" spans="1:20" s="4" customFormat="1" ht="15.75" customHeight="1" x14ac:dyDescent="0.35">
      <c r="A651" s="25">
        <f t="shared" si="15"/>
        <v>32</v>
      </c>
      <c r="B651" s="26">
        <f>VLOOKUP(A651,Banen!A$2:B$50,2,0)</f>
        <v>0</v>
      </c>
      <c r="C651" s="41">
        <v>5</v>
      </c>
      <c r="D651" s="42">
        <v>3</v>
      </c>
      <c r="E651" s="42">
        <v>-1</v>
      </c>
      <c r="F651" s="43">
        <v>5</v>
      </c>
      <c r="G651" s="43">
        <v>3</v>
      </c>
      <c r="H651" s="43">
        <v>-1</v>
      </c>
      <c r="I651" s="44">
        <v>5</v>
      </c>
      <c r="J651" s="44">
        <v>3</v>
      </c>
      <c r="K651" s="44">
        <v>-1</v>
      </c>
      <c r="L651" s="45">
        <v>5</v>
      </c>
      <c r="M651" s="45">
        <v>3</v>
      </c>
      <c r="N651" s="45">
        <v>-1</v>
      </c>
      <c r="O651" s="46">
        <v>5</v>
      </c>
      <c r="P651" s="46">
        <v>3</v>
      </c>
      <c r="Q651" s="46">
        <v>-1</v>
      </c>
      <c r="S651"/>
      <c r="T651"/>
    </row>
    <row r="652" spans="1:20" s="4" customFormat="1" ht="15.75" customHeight="1" x14ac:dyDescent="0.35">
      <c r="A652" s="25">
        <f t="shared" si="15"/>
        <v>33</v>
      </c>
      <c r="B652" s="26">
        <f>VLOOKUP(A652,Banen!A$2:B$50,2,0)</f>
        <v>0</v>
      </c>
      <c r="C652" s="41">
        <v>5</v>
      </c>
      <c r="D652" s="42">
        <v>3</v>
      </c>
      <c r="E652" s="42">
        <v>-1</v>
      </c>
      <c r="F652" s="43">
        <v>5</v>
      </c>
      <c r="G652" s="43">
        <v>3</v>
      </c>
      <c r="H652" s="43">
        <v>-1</v>
      </c>
      <c r="I652" s="44">
        <v>5</v>
      </c>
      <c r="J652" s="44">
        <v>3</v>
      </c>
      <c r="K652" s="44">
        <v>-1</v>
      </c>
      <c r="L652" s="45">
        <v>5</v>
      </c>
      <c r="M652" s="45">
        <v>3</v>
      </c>
      <c r="N652" s="45">
        <v>-1</v>
      </c>
      <c r="O652" s="46">
        <v>5</v>
      </c>
      <c r="P652" s="46">
        <v>3</v>
      </c>
      <c r="Q652" s="46">
        <v>-1</v>
      </c>
      <c r="S652"/>
      <c r="T652"/>
    </row>
    <row r="653" spans="1:20" s="4" customFormat="1" ht="15.75" customHeight="1" x14ac:dyDescent="0.35">
      <c r="A653" s="25">
        <f t="shared" si="15"/>
        <v>34</v>
      </c>
      <c r="B653" s="26">
        <f>VLOOKUP(A653,Banen!A$2:B$50,2,0)</f>
        <v>0</v>
      </c>
      <c r="C653" s="41">
        <v>5</v>
      </c>
      <c r="D653" s="42">
        <v>3</v>
      </c>
      <c r="E653" s="42">
        <v>-1</v>
      </c>
      <c r="F653" s="43">
        <v>5</v>
      </c>
      <c r="G653" s="43">
        <v>3</v>
      </c>
      <c r="H653" s="43">
        <v>-1</v>
      </c>
      <c r="I653" s="44">
        <v>5</v>
      </c>
      <c r="J653" s="44">
        <v>3</v>
      </c>
      <c r="K653" s="44">
        <v>-1</v>
      </c>
      <c r="L653" s="45">
        <v>5</v>
      </c>
      <c r="M653" s="45">
        <v>3</v>
      </c>
      <c r="N653" s="45">
        <v>-1</v>
      </c>
      <c r="O653" s="46">
        <v>5</v>
      </c>
      <c r="P653" s="46">
        <v>3</v>
      </c>
      <c r="Q653" s="46">
        <v>-1</v>
      </c>
      <c r="S653"/>
      <c r="T653"/>
    </row>
    <row r="654" spans="1:20" s="4" customFormat="1" ht="15.75" customHeight="1" x14ac:dyDescent="0.35">
      <c r="A654" s="25">
        <f t="shared" si="15"/>
        <v>35</v>
      </c>
      <c r="B654" s="26">
        <f>VLOOKUP(A654,Banen!A$2:B$50,2,0)</f>
        <v>0</v>
      </c>
      <c r="C654" s="41">
        <v>5</v>
      </c>
      <c r="D654" s="42">
        <v>3</v>
      </c>
      <c r="E654" s="42">
        <v>-1</v>
      </c>
      <c r="F654" s="43">
        <v>5</v>
      </c>
      <c r="G654" s="43">
        <v>3</v>
      </c>
      <c r="H654" s="43">
        <v>-1</v>
      </c>
      <c r="I654" s="44">
        <v>5</v>
      </c>
      <c r="J654" s="44">
        <v>3</v>
      </c>
      <c r="K654" s="44">
        <v>-1</v>
      </c>
      <c r="L654" s="45">
        <v>5</v>
      </c>
      <c r="M654" s="45">
        <v>3</v>
      </c>
      <c r="N654" s="45">
        <v>-1</v>
      </c>
      <c r="O654" s="46">
        <v>5</v>
      </c>
      <c r="P654" s="46">
        <v>3</v>
      </c>
      <c r="Q654" s="46">
        <v>-1</v>
      </c>
      <c r="S654"/>
      <c r="T654"/>
    </row>
    <row r="655" spans="1:20" s="4" customFormat="1" ht="15.75" customHeight="1" x14ac:dyDescent="0.35">
      <c r="A655" s="25">
        <f t="shared" si="15"/>
        <v>36</v>
      </c>
      <c r="B655" s="26">
        <f>VLOOKUP(A655,Banen!A$2:B$50,2,0)</f>
        <v>0</v>
      </c>
      <c r="C655" s="41">
        <v>5</v>
      </c>
      <c r="D655" s="42">
        <v>3</v>
      </c>
      <c r="E655" s="42">
        <v>-1</v>
      </c>
      <c r="F655" s="43">
        <v>5</v>
      </c>
      <c r="G655" s="43">
        <v>3</v>
      </c>
      <c r="H655" s="43">
        <v>-1</v>
      </c>
      <c r="I655" s="44">
        <v>5</v>
      </c>
      <c r="J655" s="44">
        <v>3</v>
      </c>
      <c r="K655" s="44">
        <v>-1</v>
      </c>
      <c r="L655" s="45">
        <v>5</v>
      </c>
      <c r="M655" s="45">
        <v>3</v>
      </c>
      <c r="N655" s="45">
        <v>-1</v>
      </c>
      <c r="O655" s="46">
        <v>5</v>
      </c>
      <c r="P655" s="46">
        <v>3</v>
      </c>
      <c r="Q655" s="46">
        <v>-1</v>
      </c>
      <c r="S655"/>
      <c r="T655"/>
    </row>
    <row r="656" spans="1:20" s="4" customFormat="1" ht="15.75" customHeight="1" x14ac:dyDescent="0.35">
      <c r="A656" s="25">
        <f t="shared" si="15"/>
        <v>37</v>
      </c>
      <c r="B656" s="26">
        <f>VLOOKUP(A656,Banen!A$2:B$50,2,0)</f>
        <v>0</v>
      </c>
      <c r="C656" s="41">
        <v>5</v>
      </c>
      <c r="D656" s="42">
        <v>3</v>
      </c>
      <c r="E656" s="42">
        <v>-1</v>
      </c>
      <c r="F656" s="43">
        <v>5</v>
      </c>
      <c r="G656" s="43">
        <v>3</v>
      </c>
      <c r="H656" s="43">
        <v>-1</v>
      </c>
      <c r="I656" s="44">
        <v>5</v>
      </c>
      <c r="J656" s="44">
        <v>3</v>
      </c>
      <c r="K656" s="44">
        <v>-1</v>
      </c>
      <c r="L656" s="45">
        <v>5</v>
      </c>
      <c r="M656" s="45">
        <v>3</v>
      </c>
      <c r="N656" s="45">
        <v>-1</v>
      </c>
      <c r="O656" s="46">
        <v>5</v>
      </c>
      <c r="P656" s="46">
        <v>3</v>
      </c>
      <c r="Q656" s="46">
        <v>-1</v>
      </c>
      <c r="S656"/>
      <c r="T656"/>
    </row>
    <row r="657" spans="1:20" s="4" customFormat="1" ht="15.75" customHeight="1" x14ac:dyDescent="0.35">
      <c r="A657" s="25">
        <f t="shared" si="15"/>
        <v>38</v>
      </c>
      <c r="B657" s="26">
        <f>VLOOKUP(A657,Banen!A$2:B$50,2,0)</f>
        <v>0</v>
      </c>
      <c r="C657" s="41">
        <v>5</v>
      </c>
      <c r="D657" s="42">
        <v>3</v>
      </c>
      <c r="E657" s="42">
        <v>-1</v>
      </c>
      <c r="F657" s="43">
        <v>5</v>
      </c>
      <c r="G657" s="43">
        <v>3</v>
      </c>
      <c r="H657" s="43">
        <v>-1</v>
      </c>
      <c r="I657" s="44">
        <v>5</v>
      </c>
      <c r="J657" s="44">
        <v>3</v>
      </c>
      <c r="K657" s="44">
        <v>-1</v>
      </c>
      <c r="L657" s="45">
        <v>5</v>
      </c>
      <c r="M657" s="45">
        <v>3</v>
      </c>
      <c r="N657" s="45">
        <v>-1</v>
      </c>
      <c r="O657" s="46">
        <v>5</v>
      </c>
      <c r="P657" s="46">
        <v>3</v>
      </c>
      <c r="Q657" s="46">
        <v>-1</v>
      </c>
      <c r="S657"/>
      <c r="T657"/>
    </row>
    <row r="658" spans="1:20" ht="15.75" customHeight="1" x14ac:dyDescent="0.35">
      <c r="A658" s="25">
        <f t="shared" si="15"/>
        <v>39</v>
      </c>
      <c r="B658" s="26">
        <f>VLOOKUP(A658,Banen!A$2:B$50,2,0)</f>
        <v>0</v>
      </c>
      <c r="C658" s="65">
        <v>5</v>
      </c>
      <c r="D658" s="66">
        <v>3</v>
      </c>
      <c r="E658" s="66">
        <v>-1</v>
      </c>
      <c r="F658" s="67">
        <v>5</v>
      </c>
      <c r="G658" s="67">
        <v>3</v>
      </c>
      <c r="H658" s="67">
        <v>-1</v>
      </c>
      <c r="I658" s="68">
        <v>5</v>
      </c>
      <c r="J658" s="68">
        <v>3</v>
      </c>
      <c r="K658" s="68">
        <v>-1</v>
      </c>
      <c r="L658" s="69">
        <v>5</v>
      </c>
      <c r="M658" s="69">
        <v>3</v>
      </c>
      <c r="N658" s="69">
        <v>-1</v>
      </c>
      <c r="O658" s="70">
        <v>5</v>
      </c>
      <c r="P658" s="70">
        <v>3</v>
      </c>
      <c r="Q658" s="70">
        <v>-1</v>
      </c>
    </row>
    <row r="659" spans="1:20" ht="15.75" customHeight="1" x14ac:dyDescent="0.35">
      <c r="A659" s="25">
        <f t="shared" si="15"/>
        <v>40</v>
      </c>
      <c r="B659" s="26">
        <f>VLOOKUP(A659,Banen!A$2:B$50,2,0)</f>
        <v>0</v>
      </c>
      <c r="C659" s="59">
        <v>5</v>
      </c>
      <c r="D659" s="59">
        <v>3</v>
      </c>
      <c r="E659" s="59">
        <v>-1</v>
      </c>
      <c r="F659" s="60">
        <v>5</v>
      </c>
      <c r="G659" s="60">
        <v>3</v>
      </c>
      <c r="H659" s="60">
        <v>-1</v>
      </c>
      <c r="I659" s="61">
        <v>5</v>
      </c>
      <c r="J659" s="61">
        <v>3</v>
      </c>
      <c r="K659" s="61">
        <v>-1</v>
      </c>
      <c r="L659" s="62">
        <v>5</v>
      </c>
      <c r="M659" s="62">
        <v>3</v>
      </c>
      <c r="N659" s="62">
        <v>-1</v>
      </c>
      <c r="O659" s="63">
        <v>5</v>
      </c>
      <c r="P659" s="63">
        <v>3</v>
      </c>
      <c r="Q659" s="63">
        <v>-1</v>
      </c>
    </row>
    <row r="660" spans="1:20" ht="15.75" customHeight="1" x14ac:dyDescent="0.35">
      <c r="C660" s="27"/>
      <c r="D660" s="27"/>
      <c r="E660" s="27"/>
      <c r="F660" s="27"/>
    </row>
    <row r="662" spans="1:20" ht="15.75" customHeight="1" x14ac:dyDescent="0.35">
      <c r="B662" s="28" t="s">
        <v>63</v>
      </c>
      <c r="C662" s="83"/>
      <c r="D662" s="29"/>
      <c r="E662" s="30"/>
      <c r="F662" s="102"/>
      <c r="G662" s="103"/>
      <c r="H662" s="104"/>
      <c r="I662" s="102"/>
      <c r="J662" s="103"/>
      <c r="K662" s="104"/>
      <c r="L662" s="102"/>
      <c r="M662" s="103"/>
      <c r="N662" s="104"/>
      <c r="O662" s="102"/>
      <c r="P662" s="103"/>
      <c r="Q662" s="104"/>
      <c r="R662" s="105" t="str">
        <f>Startliste!A4</f>
        <v>JLT 22796394</v>
      </c>
      <c r="S662" s="106"/>
    </row>
    <row r="663" spans="1:20" ht="15.75" customHeight="1" x14ac:dyDescent="0.35">
      <c r="B663" s="28" t="s">
        <v>64</v>
      </c>
      <c r="C663" s="83"/>
      <c r="D663" s="29"/>
      <c r="E663" s="30"/>
      <c r="F663" s="102"/>
      <c r="G663" s="103"/>
      <c r="H663" s="104"/>
      <c r="I663" s="102"/>
      <c r="J663" s="103"/>
      <c r="K663" s="104"/>
      <c r="L663" s="102"/>
      <c r="M663" s="103"/>
      <c r="N663" s="104"/>
      <c r="O663" s="102"/>
      <c r="P663" s="103"/>
      <c r="Q663" s="104"/>
      <c r="R663" s="106"/>
      <c r="S663" s="106"/>
    </row>
    <row r="664" spans="1:20" ht="15.75" customHeight="1" x14ac:dyDescent="0.35">
      <c r="B664" s="28" t="s">
        <v>65</v>
      </c>
      <c r="C664" s="83"/>
      <c r="D664" s="31"/>
      <c r="E664" s="30"/>
      <c r="F664" s="102"/>
      <c r="G664" s="103"/>
      <c r="H664" s="104"/>
      <c r="I664" s="102"/>
      <c r="J664" s="103"/>
      <c r="K664" s="104"/>
      <c r="L664" s="102"/>
      <c r="M664" s="103"/>
      <c r="N664" s="104"/>
      <c r="O664" s="102"/>
      <c r="P664" s="103"/>
      <c r="Q664" s="104"/>
      <c r="R664" s="106"/>
      <c r="S664" s="106"/>
    </row>
    <row r="665" spans="1:20" ht="15.75" customHeight="1" x14ac:dyDescent="0.35">
      <c r="B665" s="2"/>
      <c r="C665" s="2"/>
      <c r="D665" s="2"/>
      <c r="E665" s="2"/>
      <c r="F665" s="2"/>
      <c r="G665" s="2"/>
      <c r="H665" s="2"/>
      <c r="I665" s="2"/>
      <c r="J665" s="2"/>
      <c r="K665" s="2"/>
      <c r="L665" s="2"/>
      <c r="M665" s="2"/>
      <c r="N665" s="2"/>
      <c r="O665" s="2"/>
      <c r="P665" s="2"/>
      <c r="Q665" s="2"/>
      <c r="R665" s="106"/>
      <c r="S665" s="106"/>
    </row>
    <row r="666" spans="1:20" ht="15.75" customHeight="1" x14ac:dyDescent="0.35">
      <c r="B666" s="28" t="s">
        <v>66</v>
      </c>
      <c r="C666" s="102"/>
      <c r="D666" s="103"/>
      <c r="E666" s="104"/>
      <c r="F666" s="102"/>
      <c r="G666" s="103"/>
      <c r="H666" s="104"/>
      <c r="I666" s="102"/>
      <c r="J666" s="103"/>
      <c r="K666" s="104"/>
      <c r="L666" s="102"/>
      <c r="M666" s="103"/>
      <c r="N666" s="104"/>
      <c r="O666" s="102"/>
      <c r="P666" s="103"/>
      <c r="Q666" s="104"/>
      <c r="R666" s="106"/>
      <c r="S666" s="106"/>
    </row>
    <row r="667" spans="1:20" ht="15.75" customHeight="1" x14ac:dyDescent="0.35">
      <c r="B667" s="3" t="s">
        <v>60</v>
      </c>
    </row>
    <row r="668" spans="1:20" ht="15.75" customHeight="1" x14ac:dyDescent="0.35">
      <c r="B668" s="3">
        <f>B616+1</f>
        <v>14</v>
      </c>
    </row>
    <row r="669" spans="1:20" ht="15.75" customHeight="1" x14ac:dyDescent="0.35">
      <c r="A669" s="22"/>
      <c r="B669" s="23"/>
      <c r="C669" s="99">
        <f>Startliste!C68</f>
        <v>66</v>
      </c>
      <c r="D669" s="99"/>
      <c r="E669" s="99"/>
      <c r="F669" s="99">
        <f>Startliste!C69</f>
        <v>67</v>
      </c>
      <c r="G669" s="99"/>
      <c r="H669" s="99"/>
      <c r="I669" s="99">
        <f>Startliste!C70</f>
        <v>68</v>
      </c>
      <c r="J669" s="99"/>
      <c r="K669" s="99"/>
      <c r="L669" s="99">
        <f>Startliste!C71</f>
        <v>69</v>
      </c>
      <c r="M669" s="99"/>
      <c r="N669" s="99"/>
      <c r="O669" s="99">
        <f>Startliste!C72</f>
        <v>70</v>
      </c>
      <c r="P669" s="99"/>
      <c r="Q669" s="99"/>
    </row>
    <row r="670" spans="1:20" ht="15.75" customHeight="1" x14ac:dyDescent="0.35">
      <c r="A670" s="22"/>
      <c r="B670" s="23"/>
      <c r="C670" s="100">
        <f>Startliste!D68</f>
        <v>0</v>
      </c>
      <c r="D670" s="100"/>
      <c r="E670" s="100"/>
      <c r="F670" s="100">
        <f>Startliste!D69</f>
        <v>0</v>
      </c>
      <c r="G670" s="100"/>
      <c r="H670" s="100"/>
      <c r="I670" s="100">
        <f>Startliste!D70</f>
        <v>0</v>
      </c>
      <c r="J670" s="100"/>
      <c r="K670" s="100"/>
      <c r="L670" s="100">
        <f>Startliste!D71</f>
        <v>0</v>
      </c>
      <c r="M670" s="100"/>
      <c r="N670" s="100"/>
      <c r="O670" s="100">
        <f>Startliste!D72</f>
        <v>0</v>
      </c>
      <c r="P670" s="100"/>
      <c r="Q670" s="100"/>
    </row>
    <row r="671" spans="1:20" ht="15.75" customHeight="1" x14ac:dyDescent="0.35">
      <c r="A671" s="85" t="s">
        <v>67</v>
      </c>
      <c r="B671" s="24" t="s">
        <v>68</v>
      </c>
      <c r="C671" s="101"/>
      <c r="D671" s="101"/>
      <c r="E671" s="101"/>
      <c r="F671" s="101"/>
      <c r="G671" s="101"/>
      <c r="H671" s="101"/>
      <c r="I671" s="101"/>
      <c r="J671" s="101"/>
      <c r="K671" s="101"/>
      <c r="L671" s="101"/>
      <c r="M671" s="101"/>
      <c r="N671" s="101"/>
      <c r="O671" s="101"/>
      <c r="P671" s="101"/>
      <c r="Q671" s="101"/>
      <c r="R671" s="5"/>
      <c r="S671" s="2"/>
    </row>
    <row r="672" spans="1:20" s="4" customFormat="1" ht="15.75" customHeight="1" x14ac:dyDescent="0.35">
      <c r="A672" s="25">
        <v>1</v>
      </c>
      <c r="B672" s="26" t="str">
        <f>VLOOKUP(A672,Banen!A$2:B$50,2,0)</f>
        <v>Muflon</v>
      </c>
      <c r="C672" s="59">
        <v>5</v>
      </c>
      <c r="D672" s="59">
        <v>3</v>
      </c>
      <c r="E672" s="59">
        <v>-1</v>
      </c>
      <c r="F672" s="60">
        <v>5</v>
      </c>
      <c r="G672" s="60">
        <v>3</v>
      </c>
      <c r="H672" s="60">
        <v>-1</v>
      </c>
      <c r="I672" s="61">
        <v>5</v>
      </c>
      <c r="J672" s="61">
        <v>3</v>
      </c>
      <c r="K672" s="61">
        <v>-1</v>
      </c>
      <c r="L672" s="62">
        <v>5</v>
      </c>
      <c r="M672" s="62">
        <v>3</v>
      </c>
      <c r="N672" s="62">
        <v>-1</v>
      </c>
      <c r="O672" s="63">
        <v>5</v>
      </c>
      <c r="P672" s="63">
        <v>3</v>
      </c>
      <c r="Q672" s="63">
        <v>-1</v>
      </c>
      <c r="S672"/>
      <c r="T672"/>
    </row>
    <row r="673" spans="1:20" s="4" customFormat="1" ht="15.75" customHeight="1" x14ac:dyDescent="0.35">
      <c r="A673" s="25">
        <f>A672+1</f>
        <v>2</v>
      </c>
      <c r="B673" s="26" t="str">
        <f>VLOOKUP(A673,Banen!A$2:B$50,2,0)</f>
        <v>Kok</v>
      </c>
      <c r="C673" s="53">
        <v>5</v>
      </c>
      <c r="D673" s="54">
        <v>3</v>
      </c>
      <c r="E673" s="54">
        <v>-1</v>
      </c>
      <c r="F673" s="55">
        <v>5</v>
      </c>
      <c r="G673" s="55">
        <v>3</v>
      </c>
      <c r="H673" s="55">
        <v>-1</v>
      </c>
      <c r="I673" s="56">
        <v>5</v>
      </c>
      <c r="J673" s="56">
        <v>3</v>
      </c>
      <c r="K673" s="56">
        <v>-1</v>
      </c>
      <c r="L673" s="57">
        <v>5</v>
      </c>
      <c r="M673" s="57">
        <v>3</v>
      </c>
      <c r="N673" s="57">
        <v>-1</v>
      </c>
      <c r="O673" s="58">
        <v>5</v>
      </c>
      <c r="P673" s="58">
        <v>3</v>
      </c>
      <c r="Q673" s="58">
        <v>-1</v>
      </c>
      <c r="S673"/>
      <c r="T673"/>
    </row>
    <row r="674" spans="1:20" s="4" customFormat="1" ht="15.75" customHeight="1" x14ac:dyDescent="0.35">
      <c r="A674" s="25">
        <f t="shared" ref="A674:A711" si="16">A673+1</f>
        <v>3</v>
      </c>
      <c r="B674" s="26" t="str">
        <f>VLOOKUP(A674,Banen!A$2:B$50,2,0)</f>
        <v>Jærv</v>
      </c>
      <c r="C674" s="41">
        <v>5</v>
      </c>
      <c r="D674" s="42">
        <v>3</v>
      </c>
      <c r="E674" s="42">
        <v>-1</v>
      </c>
      <c r="F674" s="43">
        <v>5</v>
      </c>
      <c r="G674" s="43">
        <v>3</v>
      </c>
      <c r="H674" s="43">
        <v>-1</v>
      </c>
      <c r="I674" s="44">
        <v>5</v>
      </c>
      <c r="J674" s="44">
        <v>3</v>
      </c>
      <c r="K674" s="44">
        <v>-1</v>
      </c>
      <c r="L674" s="45">
        <v>5</v>
      </c>
      <c r="M674" s="45">
        <v>3</v>
      </c>
      <c r="N674" s="45">
        <v>-1</v>
      </c>
      <c r="O674" s="46">
        <v>5</v>
      </c>
      <c r="P674" s="46">
        <v>3</v>
      </c>
      <c r="Q674" s="46">
        <v>-1</v>
      </c>
      <c r="S674"/>
      <c r="T674"/>
    </row>
    <row r="675" spans="1:20" s="4" customFormat="1" ht="15.75" customHeight="1" x14ac:dyDescent="0.35">
      <c r="A675" s="25">
        <f t="shared" si="16"/>
        <v>4</v>
      </c>
      <c r="B675" s="26" t="str">
        <f>VLOOKUP(A675,Banen!A$2:B$50,2,0)</f>
        <v>Mårhund</v>
      </c>
      <c r="C675" s="41">
        <v>5</v>
      </c>
      <c r="D675" s="42">
        <v>3</v>
      </c>
      <c r="E675" s="42">
        <v>-1</v>
      </c>
      <c r="F675" s="43">
        <v>5</v>
      </c>
      <c r="G675" s="43">
        <v>3</v>
      </c>
      <c r="H675" s="43">
        <v>-1</v>
      </c>
      <c r="I675" s="44">
        <v>5</v>
      </c>
      <c r="J675" s="44">
        <v>3</v>
      </c>
      <c r="K675" s="44">
        <v>-1</v>
      </c>
      <c r="L675" s="45">
        <v>5</v>
      </c>
      <c r="M675" s="45">
        <v>3</v>
      </c>
      <c r="N675" s="45">
        <v>-1</v>
      </c>
      <c r="O675" s="46">
        <v>5</v>
      </c>
      <c r="P675" s="46">
        <v>3</v>
      </c>
      <c r="Q675" s="46">
        <v>-1</v>
      </c>
      <c r="S675"/>
      <c r="T675"/>
    </row>
    <row r="676" spans="1:20" s="4" customFormat="1" ht="15.75" customHeight="1" x14ac:dyDescent="0.35">
      <c r="A676" s="25">
        <f t="shared" si="16"/>
        <v>5</v>
      </c>
      <c r="B676" s="26" t="str">
        <f>VLOOKUP(A676,Banen!A$2:B$50,2,0)</f>
        <v>Bæver</v>
      </c>
      <c r="C676" s="41">
        <v>5</v>
      </c>
      <c r="D676" s="42">
        <v>3</v>
      </c>
      <c r="E676" s="42">
        <v>-1</v>
      </c>
      <c r="F676" s="43">
        <v>5</v>
      </c>
      <c r="G676" s="43">
        <v>3</v>
      </c>
      <c r="H676" s="43">
        <v>-1</v>
      </c>
      <c r="I676" s="44">
        <v>5</v>
      </c>
      <c r="J676" s="44">
        <v>3</v>
      </c>
      <c r="K676" s="44">
        <v>-1</v>
      </c>
      <c r="L676" s="45">
        <v>5</v>
      </c>
      <c r="M676" s="45">
        <v>3</v>
      </c>
      <c r="N676" s="45">
        <v>-1</v>
      </c>
      <c r="O676" s="46">
        <v>5</v>
      </c>
      <c r="P676" s="46">
        <v>3</v>
      </c>
      <c r="Q676" s="46">
        <v>-1</v>
      </c>
      <c r="S676"/>
      <c r="T676"/>
    </row>
    <row r="677" spans="1:20" s="4" customFormat="1" ht="15.75" customHeight="1" x14ac:dyDescent="0.35">
      <c r="A677" s="25">
        <f t="shared" si="16"/>
        <v>6</v>
      </c>
      <c r="B677" s="26" t="str">
        <f>VLOOKUP(A677,Banen!A$2:B$50,2,0)</f>
        <v>Buk</v>
      </c>
      <c r="C677" s="41">
        <v>5</v>
      </c>
      <c r="D677" s="42">
        <v>3</v>
      </c>
      <c r="E677" s="42">
        <v>-1</v>
      </c>
      <c r="F677" s="43">
        <v>5</v>
      </c>
      <c r="G677" s="43">
        <v>3</v>
      </c>
      <c r="H677" s="43">
        <v>-1</v>
      </c>
      <c r="I677" s="44">
        <v>5</v>
      </c>
      <c r="J677" s="44">
        <v>3</v>
      </c>
      <c r="K677" s="44">
        <v>-1</v>
      </c>
      <c r="L677" s="45">
        <v>5</v>
      </c>
      <c r="M677" s="45">
        <v>3</v>
      </c>
      <c r="N677" s="45">
        <v>-1</v>
      </c>
      <c r="O677" s="46">
        <v>5</v>
      </c>
      <c r="P677" s="46">
        <v>3</v>
      </c>
      <c r="Q677" s="46">
        <v>-1</v>
      </c>
      <c r="S677"/>
      <c r="T677"/>
    </row>
    <row r="678" spans="1:20" s="4" customFormat="1" ht="15.75" customHeight="1" x14ac:dyDescent="0.35">
      <c r="A678" s="25">
        <f t="shared" si="16"/>
        <v>7</v>
      </c>
      <c r="B678" s="26" t="str">
        <f>VLOOKUP(A678,Banen!A$2:B$50,2,0)</f>
        <v>Gimse</v>
      </c>
      <c r="C678" s="41">
        <v>5</v>
      </c>
      <c r="D678" s="42">
        <v>3</v>
      </c>
      <c r="E678" s="42">
        <v>-1</v>
      </c>
      <c r="F678" s="43">
        <v>5</v>
      </c>
      <c r="G678" s="43">
        <v>3</v>
      </c>
      <c r="H678" s="43">
        <v>-1</v>
      </c>
      <c r="I678" s="44">
        <v>5</v>
      </c>
      <c r="J678" s="44">
        <v>3</v>
      </c>
      <c r="K678" s="44">
        <v>-1</v>
      </c>
      <c r="L678" s="45">
        <v>5</v>
      </c>
      <c r="M678" s="45">
        <v>3</v>
      </c>
      <c r="N678" s="45">
        <v>-1</v>
      </c>
      <c r="O678" s="46">
        <v>5</v>
      </c>
      <c r="P678" s="46">
        <v>3</v>
      </c>
      <c r="Q678" s="46">
        <v>-1</v>
      </c>
      <c r="S678"/>
      <c r="T678"/>
    </row>
    <row r="679" spans="1:20" s="4" customFormat="1" ht="15.75" customHeight="1" x14ac:dyDescent="0.35">
      <c r="A679" s="25">
        <f t="shared" si="16"/>
        <v>8</v>
      </c>
      <c r="B679" s="26" t="str">
        <f>VLOOKUP(A679,Banen!A$2:B$50,2,0)</f>
        <v>Ræv</v>
      </c>
      <c r="C679" s="41">
        <v>5</v>
      </c>
      <c r="D679" s="42">
        <v>3</v>
      </c>
      <c r="E679" s="42">
        <v>-1</v>
      </c>
      <c r="F679" s="43">
        <v>5</v>
      </c>
      <c r="G679" s="43">
        <v>3</v>
      </c>
      <c r="H679" s="43">
        <v>-1</v>
      </c>
      <c r="I679" s="44">
        <v>5</v>
      </c>
      <c r="J679" s="44">
        <v>3</v>
      </c>
      <c r="K679" s="44">
        <v>-1</v>
      </c>
      <c r="L679" s="45">
        <v>5</v>
      </c>
      <c r="M679" s="45">
        <v>3</v>
      </c>
      <c r="N679" s="45">
        <v>-1</v>
      </c>
      <c r="O679" s="46">
        <v>5</v>
      </c>
      <c r="P679" s="46">
        <v>3</v>
      </c>
      <c r="Q679" s="46">
        <v>-1</v>
      </c>
      <c r="S679"/>
      <c r="T679"/>
    </row>
    <row r="680" spans="1:20" s="4" customFormat="1" ht="15.75" customHeight="1" x14ac:dyDescent="0.35">
      <c r="A680" s="25">
        <f t="shared" si="16"/>
        <v>9</v>
      </c>
      <c r="B680" s="26" t="str">
        <f>VLOOKUP(A680,Banen!A$2:B$50,2,0)</f>
        <v>Tjur</v>
      </c>
      <c r="C680" s="41">
        <v>5</v>
      </c>
      <c r="D680" s="42">
        <v>3</v>
      </c>
      <c r="E680" s="42">
        <v>-1</v>
      </c>
      <c r="F680" s="43">
        <v>5</v>
      </c>
      <c r="G680" s="43">
        <v>3</v>
      </c>
      <c r="H680" s="43">
        <v>-1</v>
      </c>
      <c r="I680" s="44">
        <v>5</v>
      </c>
      <c r="J680" s="44">
        <v>3</v>
      </c>
      <c r="K680" s="44">
        <v>-1</v>
      </c>
      <c r="L680" s="45">
        <v>5</v>
      </c>
      <c r="M680" s="45">
        <v>3</v>
      </c>
      <c r="N680" s="45">
        <v>-1</v>
      </c>
      <c r="O680" s="46">
        <v>5</v>
      </c>
      <c r="P680" s="46">
        <v>3</v>
      </c>
      <c r="Q680" s="46">
        <v>-1</v>
      </c>
      <c r="S680"/>
      <c r="T680"/>
    </row>
    <row r="681" spans="1:20" s="4" customFormat="1" ht="15.75" customHeight="1" x14ac:dyDescent="0.35">
      <c r="A681" s="25">
        <f t="shared" si="16"/>
        <v>10</v>
      </c>
      <c r="B681" s="26" t="str">
        <f>VLOOKUP(A681,Banen!A$2:B$50,2,0)</f>
        <v>Vaskebjørn</v>
      </c>
      <c r="C681" s="41">
        <v>5</v>
      </c>
      <c r="D681" s="42">
        <v>3</v>
      </c>
      <c r="E681" s="42">
        <v>-1</v>
      </c>
      <c r="F681" s="43">
        <v>5</v>
      </c>
      <c r="G681" s="43">
        <v>3</v>
      </c>
      <c r="H681" s="43">
        <v>-1</v>
      </c>
      <c r="I681" s="44">
        <v>5</v>
      </c>
      <c r="J681" s="44">
        <v>3</v>
      </c>
      <c r="K681" s="44">
        <v>-1</v>
      </c>
      <c r="L681" s="45">
        <v>5</v>
      </c>
      <c r="M681" s="45">
        <v>3</v>
      </c>
      <c r="N681" s="45">
        <v>-1</v>
      </c>
      <c r="O681" s="46">
        <v>5</v>
      </c>
      <c r="P681" s="46">
        <v>3</v>
      </c>
      <c r="Q681" s="46">
        <v>-1</v>
      </c>
      <c r="S681"/>
      <c r="T681"/>
    </row>
    <row r="682" spans="1:20" s="4" customFormat="1" ht="15.75" customHeight="1" x14ac:dyDescent="0.35">
      <c r="A682" s="25">
        <f t="shared" si="16"/>
        <v>11</v>
      </c>
      <c r="B682" s="26" t="str">
        <f>VLOOKUP(A682,Banen!A$2:B$50,2,0)</f>
        <v>Kronhjort</v>
      </c>
      <c r="C682" s="41">
        <v>5</v>
      </c>
      <c r="D682" s="42">
        <v>3</v>
      </c>
      <c r="E682" s="42">
        <v>-1</v>
      </c>
      <c r="F682" s="43">
        <v>5</v>
      </c>
      <c r="G682" s="43">
        <v>3</v>
      </c>
      <c r="H682" s="43">
        <v>-1</v>
      </c>
      <c r="I682" s="44">
        <v>5</v>
      </c>
      <c r="J682" s="44">
        <v>3</v>
      </c>
      <c r="K682" s="44">
        <v>-1</v>
      </c>
      <c r="L682" s="45">
        <v>5</v>
      </c>
      <c r="M682" s="45">
        <v>3</v>
      </c>
      <c r="N682" s="45">
        <v>-1</v>
      </c>
      <c r="O682" s="46">
        <v>5</v>
      </c>
      <c r="P682" s="46">
        <v>3</v>
      </c>
      <c r="Q682" s="46">
        <v>-1</v>
      </c>
      <c r="S682"/>
      <c r="T682"/>
    </row>
    <row r="683" spans="1:20" s="4" customFormat="1" ht="15.75" customHeight="1" x14ac:dyDescent="0.35">
      <c r="A683" s="25">
        <f t="shared" si="16"/>
        <v>12</v>
      </c>
      <c r="B683" s="26" t="str">
        <f>VLOOKUP(A683,Banen!A$2:B$50,2,0)</f>
        <v>Dåhjort</v>
      </c>
      <c r="C683" s="41">
        <v>5</v>
      </c>
      <c r="D683" s="42">
        <v>3</v>
      </c>
      <c r="E683" s="42">
        <v>-1</v>
      </c>
      <c r="F683" s="43">
        <v>5</v>
      </c>
      <c r="G683" s="43">
        <v>3</v>
      </c>
      <c r="H683" s="43">
        <v>-1</v>
      </c>
      <c r="I683" s="44">
        <v>5</v>
      </c>
      <c r="J683" s="44">
        <v>3</v>
      </c>
      <c r="K683" s="44">
        <v>-1</v>
      </c>
      <c r="L683" s="45">
        <v>5</v>
      </c>
      <c r="M683" s="45">
        <v>3</v>
      </c>
      <c r="N683" s="45">
        <v>-1</v>
      </c>
      <c r="O683" s="46">
        <v>5</v>
      </c>
      <c r="P683" s="46">
        <v>3</v>
      </c>
      <c r="Q683" s="46">
        <v>-1</v>
      </c>
      <c r="S683"/>
      <c r="T683"/>
    </row>
    <row r="684" spans="1:20" s="4" customFormat="1" ht="15.75" customHeight="1" x14ac:dyDescent="0.35">
      <c r="A684" s="25">
        <f t="shared" si="16"/>
        <v>13</v>
      </c>
      <c r="B684" s="26" t="str">
        <f>VLOOKUP(A684,Banen!A$2:B$50,2,0)</f>
        <v>Stenbuk Brun</v>
      </c>
      <c r="C684" s="41">
        <v>5</v>
      </c>
      <c r="D684" s="42">
        <v>3</v>
      </c>
      <c r="E684" s="42">
        <v>-1</v>
      </c>
      <c r="F684" s="43">
        <v>5</v>
      </c>
      <c r="G684" s="43">
        <v>3</v>
      </c>
      <c r="H684" s="43">
        <v>-1</v>
      </c>
      <c r="I684" s="44">
        <v>5</v>
      </c>
      <c r="J684" s="44">
        <v>3</v>
      </c>
      <c r="K684" s="44">
        <v>-1</v>
      </c>
      <c r="L684" s="45">
        <v>5</v>
      </c>
      <c r="M684" s="45">
        <v>3</v>
      </c>
      <c r="N684" s="45">
        <v>-1</v>
      </c>
      <c r="O684" s="46">
        <v>5</v>
      </c>
      <c r="P684" s="46">
        <v>3</v>
      </c>
      <c r="Q684" s="46">
        <v>-1</v>
      </c>
      <c r="S684"/>
      <c r="T684"/>
    </row>
    <row r="685" spans="1:20" s="4" customFormat="1" ht="15.75" customHeight="1" x14ac:dyDescent="0.35">
      <c r="A685" s="25">
        <f t="shared" si="16"/>
        <v>14</v>
      </c>
      <c r="B685" s="26" t="str">
        <f>VLOOKUP(A685,Banen!A$2:B$50,2,0)</f>
        <v>And</v>
      </c>
      <c r="C685" s="41">
        <v>5</v>
      </c>
      <c r="D685" s="42">
        <v>3</v>
      </c>
      <c r="E685" s="42">
        <v>-1</v>
      </c>
      <c r="F685" s="43">
        <v>5</v>
      </c>
      <c r="G685" s="43">
        <v>3</v>
      </c>
      <c r="H685" s="43">
        <v>-1</v>
      </c>
      <c r="I685" s="44">
        <v>5</v>
      </c>
      <c r="J685" s="44">
        <v>3</v>
      </c>
      <c r="K685" s="44">
        <v>-1</v>
      </c>
      <c r="L685" s="45">
        <v>5</v>
      </c>
      <c r="M685" s="45">
        <v>3</v>
      </c>
      <c r="N685" s="45">
        <v>-1</v>
      </c>
      <c r="O685" s="46">
        <v>5</v>
      </c>
      <c r="P685" s="46">
        <v>3</v>
      </c>
      <c r="Q685" s="46">
        <v>-1</v>
      </c>
      <c r="S685"/>
      <c r="T685"/>
    </row>
    <row r="686" spans="1:20" s="4" customFormat="1" ht="15.75" customHeight="1" x14ac:dyDescent="0.35">
      <c r="A686" s="25">
        <f t="shared" si="16"/>
        <v>15</v>
      </c>
      <c r="B686" s="26" t="str">
        <f>VLOOKUP(A686,Banen!A$2:B$50,2,0)</f>
        <v>Kalkun</v>
      </c>
      <c r="C686" s="41">
        <v>5</v>
      </c>
      <c r="D686" s="42">
        <v>3</v>
      </c>
      <c r="E686" s="42">
        <v>-1</v>
      </c>
      <c r="F686" s="43">
        <v>5</v>
      </c>
      <c r="G686" s="43">
        <v>3</v>
      </c>
      <c r="H686" s="43">
        <v>-1</v>
      </c>
      <c r="I686" s="44">
        <v>5</v>
      </c>
      <c r="J686" s="44">
        <v>3</v>
      </c>
      <c r="K686" s="44">
        <v>-1</v>
      </c>
      <c r="L686" s="45">
        <v>5</v>
      </c>
      <c r="M686" s="45">
        <v>3</v>
      </c>
      <c r="N686" s="45">
        <v>-1</v>
      </c>
      <c r="O686" s="46">
        <v>5</v>
      </c>
      <c r="P686" s="46">
        <v>3</v>
      </c>
      <c r="Q686" s="46">
        <v>-1</v>
      </c>
      <c r="S686"/>
      <c r="T686"/>
    </row>
    <row r="687" spans="1:20" s="4" customFormat="1" ht="15.75" customHeight="1" x14ac:dyDescent="0.35">
      <c r="A687" s="25">
        <f t="shared" si="16"/>
        <v>16</v>
      </c>
      <c r="B687" s="26" t="str">
        <f>VLOOKUP(A687,Banen!A$2:B$50,2,0)</f>
        <v>Orne</v>
      </c>
      <c r="C687" s="41">
        <v>5</v>
      </c>
      <c r="D687" s="42">
        <v>3</v>
      </c>
      <c r="E687" s="42">
        <v>-1</v>
      </c>
      <c r="F687" s="43">
        <v>5</v>
      </c>
      <c r="G687" s="43">
        <v>3</v>
      </c>
      <c r="H687" s="43">
        <v>-1</v>
      </c>
      <c r="I687" s="44">
        <v>5</v>
      </c>
      <c r="J687" s="44">
        <v>3</v>
      </c>
      <c r="K687" s="44">
        <v>-1</v>
      </c>
      <c r="L687" s="45">
        <v>5</v>
      </c>
      <c r="M687" s="45">
        <v>3</v>
      </c>
      <c r="N687" s="45">
        <v>-1</v>
      </c>
      <c r="O687" s="46">
        <v>5</v>
      </c>
      <c r="P687" s="46">
        <v>3</v>
      </c>
      <c r="Q687" s="46">
        <v>-1</v>
      </c>
      <c r="S687"/>
      <c r="T687"/>
    </row>
    <row r="688" spans="1:20" s="4" customFormat="1" ht="15.75" customHeight="1" x14ac:dyDescent="0.35">
      <c r="A688" s="25">
        <f t="shared" si="16"/>
        <v>17</v>
      </c>
      <c r="B688" s="26" t="str">
        <f>VLOOKUP(A688,Banen!A$2:B$50,2,0)</f>
        <v>Gås</v>
      </c>
      <c r="C688" s="41">
        <v>5</v>
      </c>
      <c r="D688" s="42">
        <v>3</v>
      </c>
      <c r="E688" s="42">
        <v>-1</v>
      </c>
      <c r="F688" s="43">
        <v>5</v>
      </c>
      <c r="G688" s="43">
        <v>3</v>
      </c>
      <c r="H688" s="43">
        <v>-1</v>
      </c>
      <c r="I688" s="44">
        <v>5</v>
      </c>
      <c r="J688" s="44">
        <v>3</v>
      </c>
      <c r="K688" s="44">
        <v>-1</v>
      </c>
      <c r="L688" s="45">
        <v>5</v>
      </c>
      <c r="M688" s="45">
        <v>3</v>
      </c>
      <c r="N688" s="45">
        <v>-1</v>
      </c>
      <c r="O688" s="46">
        <v>5</v>
      </c>
      <c r="P688" s="46">
        <v>3</v>
      </c>
      <c r="Q688" s="46">
        <v>-1</v>
      </c>
      <c r="S688"/>
      <c r="T688"/>
    </row>
    <row r="689" spans="1:20" s="4" customFormat="1" ht="15.75" customHeight="1" x14ac:dyDescent="0.35">
      <c r="A689" s="25">
        <f t="shared" si="16"/>
        <v>18</v>
      </c>
      <c r="B689" s="26" t="str">
        <f>VLOOKUP(A689,Banen!A$2:B$50,2,0)</f>
        <v>Stenbuk Hvid</v>
      </c>
      <c r="C689" s="41">
        <v>5</v>
      </c>
      <c r="D689" s="42">
        <v>3</v>
      </c>
      <c r="E689" s="42">
        <v>-1</v>
      </c>
      <c r="F689" s="43">
        <v>5</v>
      </c>
      <c r="G689" s="43">
        <v>3</v>
      </c>
      <c r="H689" s="43">
        <v>-1</v>
      </c>
      <c r="I689" s="44">
        <v>5</v>
      </c>
      <c r="J689" s="44">
        <v>3</v>
      </c>
      <c r="K689" s="44">
        <v>-1</v>
      </c>
      <c r="L689" s="45">
        <v>5</v>
      </c>
      <c r="M689" s="45">
        <v>3</v>
      </c>
      <c r="N689" s="45">
        <v>-1</v>
      </c>
      <c r="O689" s="46">
        <v>5</v>
      </c>
      <c r="P689" s="46">
        <v>3</v>
      </c>
      <c r="Q689" s="46">
        <v>-1</v>
      </c>
      <c r="S689"/>
      <c r="T689"/>
    </row>
    <row r="690" spans="1:20" s="4" customFormat="1" ht="15.75" customHeight="1" x14ac:dyDescent="0.35">
      <c r="A690" s="25">
        <f t="shared" si="16"/>
        <v>19</v>
      </c>
      <c r="B690" s="26" t="str">
        <f>VLOOKUP(A690,Banen!A$2:B$50,2,0)</f>
        <v>Muflon</v>
      </c>
      <c r="C690" s="41">
        <v>5</v>
      </c>
      <c r="D690" s="42">
        <v>3</v>
      </c>
      <c r="E690" s="42">
        <v>-1</v>
      </c>
      <c r="F690" s="43">
        <v>5</v>
      </c>
      <c r="G690" s="43">
        <v>3</v>
      </c>
      <c r="H690" s="43">
        <v>-1</v>
      </c>
      <c r="I690" s="44">
        <v>5</v>
      </c>
      <c r="J690" s="44">
        <v>3</v>
      </c>
      <c r="K690" s="44">
        <v>-1</v>
      </c>
      <c r="L690" s="45">
        <v>5</v>
      </c>
      <c r="M690" s="45">
        <v>3</v>
      </c>
      <c r="N690" s="45">
        <v>-1</v>
      </c>
      <c r="O690" s="46">
        <v>5</v>
      </c>
      <c r="P690" s="46">
        <v>3</v>
      </c>
      <c r="Q690" s="46">
        <v>-1</v>
      </c>
      <c r="S690"/>
      <c r="T690"/>
    </row>
    <row r="691" spans="1:20" s="4" customFormat="1" ht="15.75" customHeight="1" x14ac:dyDescent="0.35">
      <c r="A691" s="25">
        <f t="shared" si="16"/>
        <v>20</v>
      </c>
      <c r="B691" s="26" t="str">
        <f>VLOOKUP(A691,Banen!A$2:B$50,2,0)</f>
        <v>Rensdyr</v>
      </c>
      <c r="C691" s="41">
        <v>5</v>
      </c>
      <c r="D691" s="42">
        <v>3</v>
      </c>
      <c r="E691" s="42">
        <v>-1</v>
      </c>
      <c r="F691" s="43">
        <v>5</v>
      </c>
      <c r="G691" s="43">
        <v>3</v>
      </c>
      <c r="H691" s="43">
        <v>-1</v>
      </c>
      <c r="I691" s="44">
        <v>5</v>
      </c>
      <c r="J691" s="44">
        <v>3</v>
      </c>
      <c r="K691" s="44">
        <v>-1</v>
      </c>
      <c r="L691" s="45">
        <v>5</v>
      </c>
      <c r="M691" s="45">
        <v>3</v>
      </c>
      <c r="N691" s="45">
        <v>-1</v>
      </c>
      <c r="O691" s="46">
        <v>5</v>
      </c>
      <c r="P691" s="46">
        <v>3</v>
      </c>
      <c r="Q691" s="46">
        <v>-1</v>
      </c>
      <c r="S691"/>
      <c r="T691"/>
    </row>
    <row r="692" spans="1:20" s="4" customFormat="1" ht="15.75" customHeight="1" x14ac:dyDescent="0.35">
      <c r="A692" s="25">
        <f t="shared" si="16"/>
        <v>21</v>
      </c>
      <c r="B692" s="26" t="str">
        <f>VLOOKUP(A692,Banen!A$2:B$50,2,0)</f>
        <v>Kok</v>
      </c>
      <c r="C692" s="41">
        <v>5</v>
      </c>
      <c r="D692" s="42">
        <v>3</v>
      </c>
      <c r="E692" s="42">
        <v>-1</v>
      </c>
      <c r="F692" s="43">
        <v>5</v>
      </c>
      <c r="G692" s="43">
        <v>3</v>
      </c>
      <c r="H692" s="43">
        <v>-1</v>
      </c>
      <c r="I692" s="44">
        <v>5</v>
      </c>
      <c r="J692" s="44">
        <v>3</v>
      </c>
      <c r="K692" s="44">
        <v>-1</v>
      </c>
      <c r="L692" s="45">
        <v>5</v>
      </c>
      <c r="M692" s="45">
        <v>3</v>
      </c>
      <c r="N692" s="45">
        <v>-1</v>
      </c>
      <c r="O692" s="46">
        <v>5</v>
      </c>
      <c r="P692" s="46">
        <v>3</v>
      </c>
      <c r="Q692" s="46">
        <v>-1</v>
      </c>
      <c r="S692"/>
      <c r="T692"/>
    </row>
    <row r="693" spans="1:20" s="4" customFormat="1" ht="15.75" customHeight="1" x14ac:dyDescent="0.35">
      <c r="A693" s="25">
        <f t="shared" si="16"/>
        <v>22</v>
      </c>
      <c r="B693" s="26" t="str">
        <f>VLOOKUP(A693,Banen!A$2:B$50,2,0)</f>
        <v>Bæver</v>
      </c>
      <c r="C693" s="41">
        <v>5</v>
      </c>
      <c r="D693" s="42">
        <v>3</v>
      </c>
      <c r="E693" s="42">
        <v>-1</v>
      </c>
      <c r="F693" s="43">
        <v>5</v>
      </c>
      <c r="G693" s="43">
        <v>3</v>
      </c>
      <c r="H693" s="43">
        <v>-1</v>
      </c>
      <c r="I693" s="44">
        <v>5</v>
      </c>
      <c r="J693" s="44">
        <v>3</v>
      </c>
      <c r="K693" s="44">
        <v>-1</v>
      </c>
      <c r="L693" s="45">
        <v>5</v>
      </c>
      <c r="M693" s="45">
        <v>3</v>
      </c>
      <c r="N693" s="45">
        <v>-1</v>
      </c>
      <c r="O693" s="46">
        <v>5</v>
      </c>
      <c r="P693" s="46">
        <v>3</v>
      </c>
      <c r="Q693" s="46">
        <v>-1</v>
      </c>
      <c r="S693"/>
      <c r="T693"/>
    </row>
    <row r="694" spans="1:20" s="4" customFormat="1" ht="15.75" customHeight="1" x14ac:dyDescent="0.35">
      <c r="A694" s="25">
        <f t="shared" si="16"/>
        <v>23</v>
      </c>
      <c r="B694" s="26" t="str">
        <f>VLOOKUP(A694,Banen!A$2:B$50,2,0)</f>
        <v>Ulv</v>
      </c>
      <c r="C694" s="41">
        <v>5</v>
      </c>
      <c r="D694" s="42">
        <v>3</v>
      </c>
      <c r="E694" s="42">
        <v>-1</v>
      </c>
      <c r="F694" s="43">
        <v>5</v>
      </c>
      <c r="G694" s="43">
        <v>3</v>
      </c>
      <c r="H694" s="43">
        <v>-1</v>
      </c>
      <c r="I694" s="44">
        <v>5</v>
      </c>
      <c r="J694" s="44">
        <v>3</v>
      </c>
      <c r="K694" s="44">
        <v>-1</v>
      </c>
      <c r="L694" s="45">
        <v>5</v>
      </c>
      <c r="M694" s="45">
        <v>3</v>
      </c>
      <c r="N694" s="45">
        <v>-1</v>
      </c>
      <c r="O694" s="46">
        <v>5</v>
      </c>
      <c r="P694" s="46">
        <v>3</v>
      </c>
      <c r="Q694" s="46">
        <v>-1</v>
      </c>
      <c r="S694"/>
      <c r="T694"/>
    </row>
    <row r="695" spans="1:20" s="4" customFormat="1" ht="15.75" customHeight="1" x14ac:dyDescent="0.35">
      <c r="A695" s="25">
        <f t="shared" si="16"/>
        <v>24</v>
      </c>
      <c r="B695" s="26" t="str">
        <f>VLOOKUP(A695,Banen!A$2:B$50,2,0)</f>
        <v>Grævling</v>
      </c>
      <c r="C695" s="41">
        <v>5</v>
      </c>
      <c r="D695" s="42">
        <v>3</v>
      </c>
      <c r="E695" s="42">
        <v>-1</v>
      </c>
      <c r="F695" s="43">
        <v>5</v>
      </c>
      <c r="G695" s="43">
        <v>3</v>
      </c>
      <c r="H695" s="43">
        <v>-1</v>
      </c>
      <c r="I695" s="44">
        <v>5</v>
      </c>
      <c r="J695" s="44">
        <v>3</v>
      </c>
      <c r="K695" s="44">
        <v>-1</v>
      </c>
      <c r="L695" s="45">
        <v>5</v>
      </c>
      <c r="M695" s="45">
        <v>3</v>
      </c>
      <c r="N695" s="45">
        <v>-1</v>
      </c>
      <c r="O695" s="46">
        <v>5</v>
      </c>
      <c r="P695" s="46">
        <v>3</v>
      </c>
      <c r="Q695" s="46">
        <v>-1</v>
      </c>
      <c r="S695"/>
      <c r="T695"/>
    </row>
    <row r="696" spans="1:20" s="4" customFormat="1" ht="15.75" customHeight="1" x14ac:dyDescent="0.35">
      <c r="A696" s="25">
        <f t="shared" si="16"/>
        <v>25</v>
      </c>
      <c r="B696" s="26" t="str">
        <f>VLOOKUP(A696,Banen!A$2:B$50,2,0)</f>
        <v>Urfugl</v>
      </c>
      <c r="C696" s="41">
        <v>5</v>
      </c>
      <c r="D696" s="42">
        <v>3</v>
      </c>
      <c r="E696" s="42">
        <v>-1</v>
      </c>
      <c r="F696" s="43">
        <v>5</v>
      </c>
      <c r="G696" s="43">
        <v>3</v>
      </c>
      <c r="H696" s="43">
        <v>-1</v>
      </c>
      <c r="I696" s="44">
        <v>5</v>
      </c>
      <c r="J696" s="44">
        <v>3</v>
      </c>
      <c r="K696" s="44">
        <v>-1</v>
      </c>
      <c r="L696" s="45">
        <v>5</v>
      </c>
      <c r="M696" s="45">
        <v>3</v>
      </c>
      <c r="N696" s="45">
        <v>-1</v>
      </c>
      <c r="O696" s="46">
        <v>5</v>
      </c>
      <c r="P696" s="46">
        <v>3</v>
      </c>
      <c r="Q696" s="46">
        <v>-1</v>
      </c>
      <c r="S696"/>
      <c r="T696"/>
    </row>
    <row r="697" spans="1:20" s="4" customFormat="1" ht="15.75" customHeight="1" x14ac:dyDescent="0.35">
      <c r="A697" s="25">
        <f t="shared" si="16"/>
        <v>26</v>
      </c>
      <c r="B697" s="26" t="str">
        <f>VLOOKUP(A697,Banen!A$2:B$50,2,0)</f>
        <v>Odder</v>
      </c>
      <c r="C697" s="41">
        <v>5</v>
      </c>
      <c r="D697" s="42">
        <v>3</v>
      </c>
      <c r="E697" s="42">
        <v>-1</v>
      </c>
      <c r="F697" s="43">
        <v>5</v>
      </c>
      <c r="G697" s="43">
        <v>3</v>
      </c>
      <c r="H697" s="43">
        <v>-1</v>
      </c>
      <c r="I697" s="44">
        <v>5</v>
      </c>
      <c r="J697" s="44">
        <v>3</v>
      </c>
      <c r="K697" s="44">
        <v>-1</v>
      </c>
      <c r="L697" s="45">
        <v>5</v>
      </c>
      <c r="M697" s="45">
        <v>3</v>
      </c>
      <c r="N697" s="45">
        <v>-1</v>
      </c>
      <c r="O697" s="46">
        <v>5</v>
      </c>
      <c r="P697" s="46">
        <v>3</v>
      </c>
      <c r="Q697" s="46">
        <v>-1</v>
      </c>
      <c r="S697"/>
      <c r="T697"/>
    </row>
    <row r="698" spans="1:20" s="4" customFormat="1" ht="15.75" customHeight="1" x14ac:dyDescent="0.35">
      <c r="A698" s="25">
        <f t="shared" si="16"/>
        <v>27</v>
      </c>
      <c r="B698" s="26" t="str">
        <f>VLOOKUP(A698,Banen!A$2:B$50,2,0)</f>
        <v>Rå</v>
      </c>
      <c r="C698" s="41">
        <v>5</v>
      </c>
      <c r="D698" s="42">
        <v>3</v>
      </c>
      <c r="E698" s="42">
        <v>-1</v>
      </c>
      <c r="F698" s="43">
        <v>5</v>
      </c>
      <c r="G698" s="43">
        <v>3</v>
      </c>
      <c r="H698" s="43">
        <v>-1</v>
      </c>
      <c r="I698" s="44">
        <v>5</v>
      </c>
      <c r="J698" s="44">
        <v>3</v>
      </c>
      <c r="K698" s="44">
        <v>-1</v>
      </c>
      <c r="L698" s="45">
        <v>5</v>
      </c>
      <c r="M698" s="45">
        <v>3</v>
      </c>
      <c r="N698" s="45">
        <v>-1</v>
      </c>
      <c r="O698" s="46">
        <v>5</v>
      </c>
      <c r="P698" s="46">
        <v>3</v>
      </c>
      <c r="Q698" s="46">
        <v>-1</v>
      </c>
      <c r="S698"/>
      <c r="T698"/>
    </row>
    <row r="699" spans="1:20" s="4" customFormat="1" ht="15.75" customHeight="1" x14ac:dyDescent="0.35">
      <c r="A699" s="25">
        <f t="shared" si="16"/>
        <v>28</v>
      </c>
      <c r="B699" s="26" t="str">
        <f>VLOOKUP(A699,Banen!A$2:B$50,2,0)</f>
        <v>Ræv</v>
      </c>
      <c r="C699" s="41">
        <v>5</v>
      </c>
      <c r="D699" s="42">
        <v>3</v>
      </c>
      <c r="E699" s="42">
        <v>-1</v>
      </c>
      <c r="F699" s="43">
        <v>5</v>
      </c>
      <c r="G699" s="43">
        <v>3</v>
      </c>
      <c r="H699" s="43">
        <v>-1</v>
      </c>
      <c r="I699" s="44">
        <v>5</v>
      </c>
      <c r="J699" s="44">
        <v>3</v>
      </c>
      <c r="K699" s="44">
        <v>-1</v>
      </c>
      <c r="L699" s="45">
        <v>5</v>
      </c>
      <c r="M699" s="45">
        <v>3</v>
      </c>
      <c r="N699" s="45">
        <v>-1</v>
      </c>
      <c r="O699" s="46">
        <v>5</v>
      </c>
      <c r="P699" s="46">
        <v>3</v>
      </c>
      <c r="Q699" s="46">
        <v>-1</v>
      </c>
      <c r="S699"/>
      <c r="T699"/>
    </row>
    <row r="700" spans="1:20" s="4" customFormat="1" ht="15.75" customHeight="1" x14ac:dyDescent="0.35">
      <c r="A700" s="25">
        <f t="shared" si="16"/>
        <v>29</v>
      </c>
      <c r="B700" s="26" t="str">
        <f>VLOOKUP(A700,Banen!A$2:B$50,2,0)</f>
        <v>Hare</v>
      </c>
      <c r="C700" s="65">
        <v>5</v>
      </c>
      <c r="D700" s="66">
        <v>3</v>
      </c>
      <c r="E700" s="66">
        <v>-1</v>
      </c>
      <c r="F700" s="67">
        <v>5</v>
      </c>
      <c r="G700" s="67">
        <v>3</v>
      </c>
      <c r="H700" s="67">
        <v>-1</v>
      </c>
      <c r="I700" s="68">
        <v>5</v>
      </c>
      <c r="J700" s="68">
        <v>3</v>
      </c>
      <c r="K700" s="68">
        <v>-1</v>
      </c>
      <c r="L700" s="69">
        <v>5</v>
      </c>
      <c r="M700" s="69">
        <v>3</v>
      </c>
      <c r="N700" s="69">
        <v>-1</v>
      </c>
      <c r="O700" s="70">
        <v>5</v>
      </c>
      <c r="P700" s="70">
        <v>3</v>
      </c>
      <c r="Q700" s="70">
        <v>-1</v>
      </c>
      <c r="S700"/>
      <c r="T700"/>
    </row>
    <row r="701" spans="1:20" s="4" customFormat="1" ht="15.75" customHeight="1" x14ac:dyDescent="0.35">
      <c r="A701" s="25">
        <f t="shared" si="16"/>
        <v>30</v>
      </c>
      <c r="B701" s="26" t="str">
        <f>VLOOKUP(A701,Banen!A$2:B$50,2,0)</f>
        <v>Løbene Gris</v>
      </c>
      <c r="C701" s="59">
        <v>5</v>
      </c>
      <c r="D701" s="59">
        <v>3</v>
      </c>
      <c r="E701" s="59">
        <v>-1</v>
      </c>
      <c r="F701" s="60">
        <v>5</v>
      </c>
      <c r="G701" s="60">
        <v>3</v>
      </c>
      <c r="H701" s="60">
        <v>-1</v>
      </c>
      <c r="I701" s="61">
        <v>5</v>
      </c>
      <c r="J701" s="61">
        <v>3</v>
      </c>
      <c r="K701" s="61">
        <v>-1</v>
      </c>
      <c r="L701" s="62">
        <v>5</v>
      </c>
      <c r="M701" s="62">
        <v>3</v>
      </c>
      <c r="N701" s="62">
        <v>-1</v>
      </c>
      <c r="O701" s="63">
        <v>5</v>
      </c>
      <c r="P701" s="63">
        <v>3</v>
      </c>
      <c r="Q701" s="63">
        <v>-1</v>
      </c>
      <c r="S701"/>
      <c r="T701"/>
    </row>
    <row r="702" spans="1:20" s="4" customFormat="1" ht="15.75" customHeight="1" x14ac:dyDescent="0.35">
      <c r="A702" s="25">
        <f t="shared" si="16"/>
        <v>31</v>
      </c>
      <c r="B702" s="26">
        <f>VLOOKUP(A702,Banen!A$2:B$50,2,0)</f>
        <v>0</v>
      </c>
      <c r="C702" s="41">
        <v>5</v>
      </c>
      <c r="D702" s="42">
        <v>3</v>
      </c>
      <c r="E702" s="42">
        <v>-1</v>
      </c>
      <c r="F702" s="43">
        <v>5</v>
      </c>
      <c r="G702" s="43">
        <v>3</v>
      </c>
      <c r="H702" s="43">
        <v>-1</v>
      </c>
      <c r="I702" s="44">
        <v>5</v>
      </c>
      <c r="J702" s="44">
        <v>3</v>
      </c>
      <c r="K702" s="44">
        <v>-1</v>
      </c>
      <c r="L702" s="45">
        <v>5</v>
      </c>
      <c r="M702" s="45">
        <v>3</v>
      </c>
      <c r="N702" s="45">
        <v>-1</v>
      </c>
      <c r="O702" s="46">
        <v>5</v>
      </c>
      <c r="P702" s="46">
        <v>3</v>
      </c>
      <c r="Q702" s="46">
        <v>-1</v>
      </c>
      <c r="S702"/>
      <c r="T702"/>
    </row>
    <row r="703" spans="1:20" s="4" customFormat="1" ht="15.75" customHeight="1" x14ac:dyDescent="0.35">
      <c r="A703" s="25">
        <f t="shared" si="16"/>
        <v>32</v>
      </c>
      <c r="B703" s="26">
        <f>VLOOKUP(A703,Banen!A$2:B$50,2,0)</f>
        <v>0</v>
      </c>
      <c r="C703" s="41">
        <v>5</v>
      </c>
      <c r="D703" s="42">
        <v>3</v>
      </c>
      <c r="E703" s="42">
        <v>-1</v>
      </c>
      <c r="F703" s="43">
        <v>5</v>
      </c>
      <c r="G703" s="43">
        <v>3</v>
      </c>
      <c r="H703" s="43">
        <v>-1</v>
      </c>
      <c r="I703" s="44">
        <v>5</v>
      </c>
      <c r="J703" s="44">
        <v>3</v>
      </c>
      <c r="K703" s="44">
        <v>-1</v>
      </c>
      <c r="L703" s="45">
        <v>5</v>
      </c>
      <c r="M703" s="45">
        <v>3</v>
      </c>
      <c r="N703" s="45">
        <v>-1</v>
      </c>
      <c r="O703" s="46">
        <v>5</v>
      </c>
      <c r="P703" s="46">
        <v>3</v>
      </c>
      <c r="Q703" s="46">
        <v>-1</v>
      </c>
      <c r="S703"/>
      <c r="T703"/>
    </row>
    <row r="704" spans="1:20" ht="15.75" customHeight="1" x14ac:dyDescent="0.35">
      <c r="A704" s="25">
        <f t="shared" si="16"/>
        <v>33</v>
      </c>
      <c r="B704" s="26">
        <f>VLOOKUP(A704,Banen!A$2:B$50,2,0)</f>
        <v>0</v>
      </c>
      <c r="C704" s="41">
        <v>5</v>
      </c>
      <c r="D704" s="42">
        <v>3</v>
      </c>
      <c r="E704" s="42">
        <v>-1</v>
      </c>
      <c r="F704" s="43">
        <v>5</v>
      </c>
      <c r="G704" s="43">
        <v>3</v>
      </c>
      <c r="H704" s="43">
        <v>-1</v>
      </c>
      <c r="I704" s="44">
        <v>5</v>
      </c>
      <c r="J704" s="44">
        <v>3</v>
      </c>
      <c r="K704" s="44">
        <v>-1</v>
      </c>
      <c r="L704" s="45">
        <v>5</v>
      </c>
      <c r="M704" s="45">
        <v>3</v>
      </c>
      <c r="N704" s="45">
        <v>-1</v>
      </c>
      <c r="O704" s="46">
        <v>5</v>
      </c>
      <c r="P704" s="46">
        <v>3</v>
      </c>
      <c r="Q704" s="46">
        <v>-1</v>
      </c>
    </row>
    <row r="705" spans="1:19" ht="15.75" customHeight="1" x14ac:dyDescent="0.35">
      <c r="A705" s="25">
        <f t="shared" si="16"/>
        <v>34</v>
      </c>
      <c r="B705" s="26">
        <f>VLOOKUP(A705,Banen!A$2:B$50,2,0)</f>
        <v>0</v>
      </c>
      <c r="C705" s="41">
        <v>5</v>
      </c>
      <c r="D705" s="42">
        <v>3</v>
      </c>
      <c r="E705" s="42">
        <v>-1</v>
      </c>
      <c r="F705" s="43">
        <v>5</v>
      </c>
      <c r="G705" s="43">
        <v>3</v>
      </c>
      <c r="H705" s="43">
        <v>-1</v>
      </c>
      <c r="I705" s="44">
        <v>5</v>
      </c>
      <c r="J705" s="44">
        <v>3</v>
      </c>
      <c r="K705" s="44">
        <v>-1</v>
      </c>
      <c r="L705" s="45">
        <v>5</v>
      </c>
      <c r="M705" s="45">
        <v>3</v>
      </c>
      <c r="N705" s="45">
        <v>-1</v>
      </c>
      <c r="O705" s="46">
        <v>5</v>
      </c>
      <c r="P705" s="46">
        <v>3</v>
      </c>
      <c r="Q705" s="46">
        <v>-1</v>
      </c>
    </row>
    <row r="706" spans="1:19" ht="15.75" customHeight="1" x14ac:dyDescent="0.35">
      <c r="A706" s="25">
        <f t="shared" si="16"/>
        <v>35</v>
      </c>
      <c r="B706" s="26">
        <f>VLOOKUP(A706,Banen!A$2:B$50,2,0)</f>
        <v>0</v>
      </c>
      <c r="C706" s="41">
        <v>5</v>
      </c>
      <c r="D706" s="42">
        <v>3</v>
      </c>
      <c r="E706" s="42">
        <v>-1</v>
      </c>
      <c r="F706" s="43">
        <v>5</v>
      </c>
      <c r="G706" s="43">
        <v>3</v>
      </c>
      <c r="H706" s="43">
        <v>-1</v>
      </c>
      <c r="I706" s="44">
        <v>5</v>
      </c>
      <c r="J706" s="44">
        <v>3</v>
      </c>
      <c r="K706" s="44">
        <v>-1</v>
      </c>
      <c r="L706" s="45">
        <v>5</v>
      </c>
      <c r="M706" s="45">
        <v>3</v>
      </c>
      <c r="N706" s="45">
        <v>-1</v>
      </c>
      <c r="O706" s="46">
        <v>5</v>
      </c>
      <c r="P706" s="46">
        <v>3</v>
      </c>
      <c r="Q706" s="46">
        <v>-1</v>
      </c>
    </row>
    <row r="707" spans="1:19" ht="15.75" customHeight="1" x14ac:dyDescent="0.35">
      <c r="A707" s="25">
        <f t="shared" si="16"/>
        <v>36</v>
      </c>
      <c r="B707" s="26">
        <f>VLOOKUP(A707,Banen!A$2:B$50,2,0)</f>
        <v>0</v>
      </c>
      <c r="C707" s="41">
        <v>5</v>
      </c>
      <c r="D707" s="42">
        <v>3</v>
      </c>
      <c r="E707" s="42">
        <v>-1</v>
      </c>
      <c r="F707" s="43">
        <v>5</v>
      </c>
      <c r="G707" s="43">
        <v>3</v>
      </c>
      <c r="H707" s="43">
        <v>-1</v>
      </c>
      <c r="I707" s="44">
        <v>5</v>
      </c>
      <c r="J707" s="44">
        <v>3</v>
      </c>
      <c r="K707" s="44">
        <v>-1</v>
      </c>
      <c r="L707" s="45">
        <v>5</v>
      </c>
      <c r="M707" s="45">
        <v>3</v>
      </c>
      <c r="N707" s="45">
        <v>-1</v>
      </c>
      <c r="O707" s="46">
        <v>5</v>
      </c>
      <c r="P707" s="46">
        <v>3</v>
      </c>
      <c r="Q707" s="46">
        <v>-1</v>
      </c>
    </row>
    <row r="708" spans="1:19" ht="15.75" customHeight="1" x14ac:dyDescent="0.35">
      <c r="A708" s="25">
        <f t="shared" si="16"/>
        <v>37</v>
      </c>
      <c r="B708" s="26">
        <f>VLOOKUP(A708,Banen!A$2:B$50,2,0)</f>
        <v>0</v>
      </c>
      <c r="C708" s="41">
        <v>5</v>
      </c>
      <c r="D708" s="42">
        <v>3</v>
      </c>
      <c r="E708" s="42">
        <v>-1</v>
      </c>
      <c r="F708" s="43">
        <v>5</v>
      </c>
      <c r="G708" s="43">
        <v>3</v>
      </c>
      <c r="H708" s="43">
        <v>-1</v>
      </c>
      <c r="I708" s="44">
        <v>5</v>
      </c>
      <c r="J708" s="44">
        <v>3</v>
      </c>
      <c r="K708" s="44">
        <v>-1</v>
      </c>
      <c r="L708" s="45">
        <v>5</v>
      </c>
      <c r="M708" s="45">
        <v>3</v>
      </c>
      <c r="N708" s="45">
        <v>-1</v>
      </c>
      <c r="O708" s="46">
        <v>5</v>
      </c>
      <c r="P708" s="46">
        <v>3</v>
      </c>
      <c r="Q708" s="46">
        <v>-1</v>
      </c>
    </row>
    <row r="709" spans="1:19" ht="15.75" customHeight="1" x14ac:dyDescent="0.35">
      <c r="A709" s="25">
        <f t="shared" si="16"/>
        <v>38</v>
      </c>
      <c r="B709" s="26">
        <f>VLOOKUP(A709,Banen!A$2:B$50,2,0)</f>
        <v>0</v>
      </c>
      <c r="C709" s="41">
        <v>5</v>
      </c>
      <c r="D709" s="42">
        <v>3</v>
      </c>
      <c r="E709" s="42">
        <v>-1</v>
      </c>
      <c r="F709" s="43">
        <v>5</v>
      </c>
      <c r="G709" s="43">
        <v>3</v>
      </c>
      <c r="H709" s="43">
        <v>-1</v>
      </c>
      <c r="I709" s="44">
        <v>5</v>
      </c>
      <c r="J709" s="44">
        <v>3</v>
      </c>
      <c r="K709" s="44">
        <v>-1</v>
      </c>
      <c r="L709" s="45">
        <v>5</v>
      </c>
      <c r="M709" s="45">
        <v>3</v>
      </c>
      <c r="N709" s="45">
        <v>-1</v>
      </c>
      <c r="O709" s="46">
        <v>5</v>
      </c>
      <c r="P709" s="46">
        <v>3</v>
      </c>
      <c r="Q709" s="46">
        <v>-1</v>
      </c>
    </row>
    <row r="710" spans="1:19" ht="15.75" customHeight="1" x14ac:dyDescent="0.35">
      <c r="A710" s="25">
        <f t="shared" si="16"/>
        <v>39</v>
      </c>
      <c r="B710" s="26">
        <f>VLOOKUP(A710,Banen!A$2:B$50,2,0)</f>
        <v>0</v>
      </c>
      <c r="C710" s="65">
        <v>5</v>
      </c>
      <c r="D710" s="66">
        <v>3</v>
      </c>
      <c r="E710" s="66">
        <v>-1</v>
      </c>
      <c r="F710" s="67">
        <v>5</v>
      </c>
      <c r="G710" s="67">
        <v>3</v>
      </c>
      <c r="H710" s="67">
        <v>-1</v>
      </c>
      <c r="I710" s="68">
        <v>5</v>
      </c>
      <c r="J710" s="68">
        <v>3</v>
      </c>
      <c r="K710" s="68">
        <v>-1</v>
      </c>
      <c r="L710" s="69">
        <v>5</v>
      </c>
      <c r="M710" s="69">
        <v>3</v>
      </c>
      <c r="N710" s="69">
        <v>-1</v>
      </c>
      <c r="O710" s="70">
        <v>5</v>
      </c>
      <c r="P710" s="70">
        <v>3</v>
      </c>
      <c r="Q710" s="70">
        <v>-1</v>
      </c>
    </row>
    <row r="711" spans="1:19" ht="15.75" customHeight="1" x14ac:dyDescent="0.35">
      <c r="A711" s="25">
        <f t="shared" si="16"/>
        <v>40</v>
      </c>
      <c r="B711" s="26">
        <f>VLOOKUP(A711,Banen!A$2:B$50,2,0)</f>
        <v>0</v>
      </c>
      <c r="C711" s="59">
        <v>5</v>
      </c>
      <c r="D711" s="59">
        <v>3</v>
      </c>
      <c r="E711" s="59">
        <v>-1</v>
      </c>
      <c r="F711" s="60">
        <v>5</v>
      </c>
      <c r="G711" s="60">
        <v>3</v>
      </c>
      <c r="H711" s="60">
        <v>-1</v>
      </c>
      <c r="I711" s="61">
        <v>5</v>
      </c>
      <c r="J711" s="61">
        <v>3</v>
      </c>
      <c r="K711" s="61">
        <v>-1</v>
      </c>
      <c r="L711" s="62">
        <v>5</v>
      </c>
      <c r="M711" s="62">
        <v>3</v>
      </c>
      <c r="N711" s="62">
        <v>-1</v>
      </c>
      <c r="O711" s="63">
        <v>5</v>
      </c>
      <c r="P711" s="63">
        <v>3</v>
      </c>
      <c r="Q711" s="63">
        <v>-1</v>
      </c>
    </row>
    <row r="712" spans="1:19" ht="15.75" customHeight="1" x14ac:dyDescent="0.35">
      <c r="C712" s="27"/>
      <c r="D712" s="27"/>
      <c r="E712" s="27"/>
      <c r="F712" s="27"/>
    </row>
    <row r="714" spans="1:19" ht="15.75" customHeight="1" x14ac:dyDescent="0.35">
      <c r="B714" s="28" t="s">
        <v>63</v>
      </c>
      <c r="C714" s="83"/>
      <c r="D714" s="29"/>
      <c r="E714" s="30"/>
      <c r="F714" s="102"/>
      <c r="G714" s="103"/>
      <c r="H714" s="104"/>
      <c r="I714" s="102"/>
      <c r="J714" s="103"/>
      <c r="K714" s="104"/>
      <c r="L714" s="102"/>
      <c r="M714" s="103"/>
      <c r="N714" s="104"/>
      <c r="O714" s="102"/>
      <c r="P714" s="103"/>
      <c r="Q714" s="104"/>
      <c r="R714" s="105" t="str">
        <f>Startliste!A4</f>
        <v>JLT 22796394</v>
      </c>
      <c r="S714" s="106"/>
    </row>
    <row r="715" spans="1:19" ht="15.75" customHeight="1" x14ac:dyDescent="0.35">
      <c r="B715" s="28" t="s">
        <v>64</v>
      </c>
      <c r="C715" s="83"/>
      <c r="D715" s="29"/>
      <c r="E715" s="30"/>
      <c r="F715" s="102"/>
      <c r="G715" s="103"/>
      <c r="H715" s="104"/>
      <c r="I715" s="102"/>
      <c r="J715" s="103"/>
      <c r="K715" s="104"/>
      <c r="L715" s="102"/>
      <c r="M715" s="103"/>
      <c r="N715" s="104"/>
      <c r="O715" s="102"/>
      <c r="P715" s="103"/>
      <c r="Q715" s="104"/>
      <c r="R715" s="106"/>
      <c r="S715" s="106"/>
    </row>
    <row r="716" spans="1:19" ht="15.75" customHeight="1" x14ac:dyDescent="0.35">
      <c r="B716" s="28" t="s">
        <v>65</v>
      </c>
      <c r="C716" s="83"/>
      <c r="D716" s="31"/>
      <c r="E716" s="30"/>
      <c r="F716" s="102"/>
      <c r="G716" s="103"/>
      <c r="H716" s="104"/>
      <c r="I716" s="102"/>
      <c r="J716" s="103"/>
      <c r="K716" s="104"/>
      <c r="L716" s="102"/>
      <c r="M716" s="103"/>
      <c r="N716" s="104"/>
      <c r="O716" s="102"/>
      <c r="P716" s="103"/>
      <c r="Q716" s="104"/>
      <c r="R716" s="106"/>
      <c r="S716" s="106"/>
    </row>
    <row r="717" spans="1:19" ht="15.75" customHeight="1" x14ac:dyDescent="0.35">
      <c r="B717" s="2"/>
      <c r="C717" s="2"/>
      <c r="D717" s="2"/>
      <c r="E717" s="2"/>
      <c r="F717" s="2"/>
      <c r="G717" s="2"/>
      <c r="H717" s="2"/>
      <c r="I717" s="2"/>
      <c r="J717" s="2"/>
      <c r="K717" s="2"/>
      <c r="L717" s="2"/>
      <c r="M717" s="2"/>
      <c r="N717" s="2"/>
      <c r="O717" s="2"/>
      <c r="P717" s="2"/>
      <c r="Q717" s="2"/>
      <c r="R717" s="106"/>
      <c r="S717" s="106"/>
    </row>
    <row r="718" spans="1:19" ht="15.75" customHeight="1" x14ac:dyDescent="0.35">
      <c r="B718" s="28" t="s">
        <v>66</v>
      </c>
      <c r="C718" s="102"/>
      <c r="D718" s="103"/>
      <c r="E718" s="104"/>
      <c r="F718" s="102"/>
      <c r="G718" s="103"/>
      <c r="H718" s="104"/>
      <c r="I718" s="102"/>
      <c r="J718" s="103"/>
      <c r="K718" s="104"/>
      <c r="L718" s="102"/>
      <c r="M718" s="103"/>
      <c r="N718" s="104"/>
      <c r="O718" s="102"/>
      <c r="P718" s="103"/>
      <c r="Q718" s="104"/>
      <c r="R718" s="106"/>
      <c r="S718" s="106"/>
    </row>
    <row r="719" spans="1:19" ht="15.75" customHeight="1" x14ac:dyDescent="0.35">
      <c r="B719" s="3" t="s">
        <v>60</v>
      </c>
    </row>
    <row r="720" spans="1:19" ht="15.75" customHeight="1" x14ac:dyDescent="0.35">
      <c r="B720" s="3">
        <f>B668+1</f>
        <v>15</v>
      </c>
    </row>
    <row r="721" spans="1:20" ht="15.75" customHeight="1" x14ac:dyDescent="0.35">
      <c r="A721" s="22"/>
      <c r="B721" s="23"/>
      <c r="C721" s="99">
        <f>Startliste!C73</f>
        <v>71</v>
      </c>
      <c r="D721" s="99"/>
      <c r="E721" s="99"/>
      <c r="F721" s="99">
        <f>Startliste!C74</f>
        <v>72</v>
      </c>
      <c r="G721" s="99"/>
      <c r="H721" s="99"/>
      <c r="I721" s="99">
        <f>Startliste!C75</f>
        <v>73</v>
      </c>
      <c r="J721" s="99"/>
      <c r="K721" s="99"/>
      <c r="L721" s="99">
        <f>Startliste!C76</f>
        <v>74</v>
      </c>
      <c r="M721" s="99"/>
      <c r="N721" s="99"/>
      <c r="O721" s="99">
        <f>Startliste!C77</f>
        <v>75</v>
      </c>
      <c r="P721" s="99"/>
      <c r="Q721" s="99"/>
    </row>
    <row r="722" spans="1:20" ht="15.75" customHeight="1" x14ac:dyDescent="0.35">
      <c r="A722" s="22"/>
      <c r="B722" s="23"/>
      <c r="C722" s="100">
        <f>Startliste!D73</f>
        <v>0</v>
      </c>
      <c r="D722" s="100"/>
      <c r="E722" s="100"/>
      <c r="F722" s="100">
        <f>Startliste!D74</f>
        <v>0</v>
      </c>
      <c r="G722" s="100"/>
      <c r="H722" s="100"/>
      <c r="I722" s="100">
        <f>Startliste!D75</f>
        <v>0</v>
      </c>
      <c r="J722" s="100"/>
      <c r="K722" s="100"/>
      <c r="L722" s="100">
        <f>Startliste!D76</f>
        <v>0</v>
      </c>
      <c r="M722" s="100"/>
      <c r="N722" s="100"/>
      <c r="O722" s="100">
        <f>Startliste!D77</f>
        <v>0</v>
      </c>
      <c r="P722" s="100"/>
      <c r="Q722" s="100"/>
    </row>
    <row r="723" spans="1:20" ht="15.75" customHeight="1" x14ac:dyDescent="0.35">
      <c r="A723" s="85" t="s">
        <v>67</v>
      </c>
      <c r="B723" s="24" t="s">
        <v>68</v>
      </c>
      <c r="C723" s="101"/>
      <c r="D723" s="101"/>
      <c r="E723" s="101"/>
      <c r="F723" s="101"/>
      <c r="G723" s="101"/>
      <c r="H723" s="101"/>
      <c r="I723" s="101"/>
      <c r="J723" s="101"/>
      <c r="K723" s="101"/>
      <c r="L723" s="101"/>
      <c r="M723" s="101"/>
      <c r="N723" s="101"/>
      <c r="O723" s="101"/>
      <c r="P723" s="101"/>
      <c r="Q723" s="101"/>
      <c r="R723" s="5"/>
      <c r="S723" s="2"/>
    </row>
    <row r="724" spans="1:20" ht="15.75" customHeight="1" x14ac:dyDescent="0.35">
      <c r="A724" s="25">
        <v>1</v>
      </c>
      <c r="B724" s="26" t="str">
        <f>VLOOKUP(A724,Banen!A$2:B$50,2,0)</f>
        <v>Muflon</v>
      </c>
      <c r="C724" s="59">
        <v>5</v>
      </c>
      <c r="D724" s="59">
        <v>3</v>
      </c>
      <c r="E724" s="59">
        <v>-1</v>
      </c>
      <c r="F724" s="60">
        <v>5</v>
      </c>
      <c r="G724" s="60">
        <v>3</v>
      </c>
      <c r="H724" s="60">
        <v>-1</v>
      </c>
      <c r="I724" s="61">
        <v>5</v>
      </c>
      <c r="J724" s="61">
        <v>3</v>
      </c>
      <c r="K724" s="61">
        <v>-1</v>
      </c>
      <c r="L724" s="62">
        <v>5</v>
      </c>
      <c r="M724" s="62">
        <v>3</v>
      </c>
      <c r="N724" s="62">
        <v>-1</v>
      </c>
      <c r="O724" s="63">
        <v>5</v>
      </c>
      <c r="P724" s="63">
        <v>3</v>
      </c>
      <c r="Q724" s="63">
        <v>-1</v>
      </c>
    </row>
    <row r="725" spans="1:20" ht="15.75" customHeight="1" x14ac:dyDescent="0.35">
      <c r="A725" s="25">
        <f>A724+1</f>
        <v>2</v>
      </c>
      <c r="B725" s="26" t="str">
        <f>VLOOKUP(A725,Banen!A$2:B$50,2,0)</f>
        <v>Kok</v>
      </c>
      <c r="C725" s="53">
        <v>5</v>
      </c>
      <c r="D725" s="54">
        <v>3</v>
      </c>
      <c r="E725" s="54">
        <v>-1</v>
      </c>
      <c r="F725" s="55">
        <v>5</v>
      </c>
      <c r="G725" s="55">
        <v>3</v>
      </c>
      <c r="H725" s="55">
        <v>-1</v>
      </c>
      <c r="I725" s="56">
        <v>5</v>
      </c>
      <c r="J725" s="56">
        <v>3</v>
      </c>
      <c r="K725" s="56">
        <v>-1</v>
      </c>
      <c r="L725" s="57">
        <v>5</v>
      </c>
      <c r="M725" s="57">
        <v>3</v>
      </c>
      <c r="N725" s="57">
        <v>-1</v>
      </c>
      <c r="O725" s="58">
        <v>5</v>
      </c>
      <c r="P725" s="58">
        <v>3</v>
      </c>
      <c r="Q725" s="58">
        <v>-1</v>
      </c>
    </row>
    <row r="726" spans="1:20" ht="15.75" customHeight="1" x14ac:dyDescent="0.35">
      <c r="A726" s="25">
        <f t="shared" ref="A726:A763" si="17">A725+1</f>
        <v>3</v>
      </c>
      <c r="B726" s="26" t="str">
        <f>VLOOKUP(A726,Banen!A$2:B$50,2,0)</f>
        <v>Jærv</v>
      </c>
      <c r="C726" s="41">
        <v>5</v>
      </c>
      <c r="D726" s="42">
        <v>3</v>
      </c>
      <c r="E726" s="42">
        <v>-1</v>
      </c>
      <c r="F726" s="43">
        <v>5</v>
      </c>
      <c r="G726" s="43">
        <v>3</v>
      </c>
      <c r="H726" s="43">
        <v>-1</v>
      </c>
      <c r="I726" s="44">
        <v>5</v>
      </c>
      <c r="J726" s="44">
        <v>3</v>
      </c>
      <c r="K726" s="44">
        <v>-1</v>
      </c>
      <c r="L726" s="45">
        <v>5</v>
      </c>
      <c r="M726" s="45">
        <v>3</v>
      </c>
      <c r="N726" s="45">
        <v>-1</v>
      </c>
      <c r="O726" s="46">
        <v>5</v>
      </c>
      <c r="P726" s="46">
        <v>3</v>
      </c>
      <c r="Q726" s="46">
        <v>-1</v>
      </c>
    </row>
    <row r="727" spans="1:20" ht="15.75" customHeight="1" x14ac:dyDescent="0.35">
      <c r="A727" s="25">
        <f t="shared" si="17"/>
        <v>4</v>
      </c>
      <c r="B727" s="26" t="str">
        <f>VLOOKUP(A727,Banen!A$2:B$50,2,0)</f>
        <v>Mårhund</v>
      </c>
      <c r="C727" s="41">
        <v>5</v>
      </c>
      <c r="D727" s="42">
        <v>3</v>
      </c>
      <c r="E727" s="42">
        <v>-1</v>
      </c>
      <c r="F727" s="43">
        <v>5</v>
      </c>
      <c r="G727" s="43">
        <v>3</v>
      </c>
      <c r="H727" s="43">
        <v>-1</v>
      </c>
      <c r="I727" s="44">
        <v>5</v>
      </c>
      <c r="J727" s="44">
        <v>3</v>
      </c>
      <c r="K727" s="44">
        <v>-1</v>
      </c>
      <c r="L727" s="45">
        <v>5</v>
      </c>
      <c r="M727" s="45">
        <v>3</v>
      </c>
      <c r="N727" s="45">
        <v>-1</v>
      </c>
      <c r="O727" s="46">
        <v>5</v>
      </c>
      <c r="P727" s="46">
        <v>3</v>
      </c>
      <c r="Q727" s="46">
        <v>-1</v>
      </c>
    </row>
    <row r="728" spans="1:20" ht="15.75" customHeight="1" x14ac:dyDescent="0.35">
      <c r="A728" s="25">
        <f t="shared" si="17"/>
        <v>5</v>
      </c>
      <c r="B728" s="26" t="str">
        <f>VLOOKUP(A728,Banen!A$2:B$50,2,0)</f>
        <v>Bæver</v>
      </c>
      <c r="C728" s="41">
        <v>5</v>
      </c>
      <c r="D728" s="42">
        <v>3</v>
      </c>
      <c r="E728" s="42">
        <v>-1</v>
      </c>
      <c r="F728" s="43">
        <v>5</v>
      </c>
      <c r="G728" s="43">
        <v>3</v>
      </c>
      <c r="H728" s="43">
        <v>-1</v>
      </c>
      <c r="I728" s="44">
        <v>5</v>
      </c>
      <c r="J728" s="44">
        <v>3</v>
      </c>
      <c r="K728" s="44">
        <v>-1</v>
      </c>
      <c r="L728" s="45">
        <v>5</v>
      </c>
      <c r="M728" s="45">
        <v>3</v>
      </c>
      <c r="N728" s="45">
        <v>-1</v>
      </c>
      <c r="O728" s="46">
        <v>5</v>
      </c>
      <c r="P728" s="46">
        <v>3</v>
      </c>
      <c r="Q728" s="46">
        <v>-1</v>
      </c>
    </row>
    <row r="729" spans="1:20" ht="15.75" customHeight="1" x14ac:dyDescent="0.35">
      <c r="A729" s="25">
        <f t="shared" si="17"/>
        <v>6</v>
      </c>
      <c r="B729" s="26" t="str">
        <f>VLOOKUP(A729,Banen!A$2:B$50,2,0)</f>
        <v>Buk</v>
      </c>
      <c r="C729" s="41">
        <v>5</v>
      </c>
      <c r="D729" s="42">
        <v>3</v>
      </c>
      <c r="E729" s="42">
        <v>-1</v>
      </c>
      <c r="F729" s="43">
        <v>5</v>
      </c>
      <c r="G729" s="43">
        <v>3</v>
      </c>
      <c r="H729" s="43">
        <v>-1</v>
      </c>
      <c r="I729" s="44">
        <v>5</v>
      </c>
      <c r="J729" s="44">
        <v>3</v>
      </c>
      <c r="K729" s="44">
        <v>-1</v>
      </c>
      <c r="L729" s="45">
        <v>5</v>
      </c>
      <c r="M729" s="45">
        <v>3</v>
      </c>
      <c r="N729" s="45">
        <v>-1</v>
      </c>
      <c r="O729" s="46">
        <v>5</v>
      </c>
      <c r="P729" s="46">
        <v>3</v>
      </c>
      <c r="Q729" s="46">
        <v>-1</v>
      </c>
    </row>
    <row r="730" spans="1:20" ht="15.75" customHeight="1" x14ac:dyDescent="0.35">
      <c r="A730" s="25">
        <f t="shared" si="17"/>
        <v>7</v>
      </c>
      <c r="B730" s="26" t="str">
        <f>VLOOKUP(A730,Banen!A$2:B$50,2,0)</f>
        <v>Gimse</v>
      </c>
      <c r="C730" s="41">
        <v>5</v>
      </c>
      <c r="D730" s="42">
        <v>3</v>
      </c>
      <c r="E730" s="42">
        <v>-1</v>
      </c>
      <c r="F730" s="43">
        <v>5</v>
      </c>
      <c r="G730" s="43">
        <v>3</v>
      </c>
      <c r="H730" s="43">
        <v>-1</v>
      </c>
      <c r="I730" s="44">
        <v>5</v>
      </c>
      <c r="J730" s="44">
        <v>3</v>
      </c>
      <c r="K730" s="44">
        <v>-1</v>
      </c>
      <c r="L730" s="45">
        <v>5</v>
      </c>
      <c r="M730" s="45">
        <v>3</v>
      </c>
      <c r="N730" s="45">
        <v>-1</v>
      </c>
      <c r="O730" s="46">
        <v>5</v>
      </c>
      <c r="P730" s="46">
        <v>3</v>
      </c>
      <c r="Q730" s="46">
        <v>-1</v>
      </c>
    </row>
    <row r="731" spans="1:20" ht="15.75" customHeight="1" x14ac:dyDescent="0.35">
      <c r="A731" s="25">
        <f t="shared" si="17"/>
        <v>8</v>
      </c>
      <c r="B731" s="26" t="str">
        <f>VLOOKUP(A731,Banen!A$2:B$50,2,0)</f>
        <v>Ræv</v>
      </c>
      <c r="C731" s="41">
        <v>5</v>
      </c>
      <c r="D731" s="42">
        <v>3</v>
      </c>
      <c r="E731" s="42">
        <v>-1</v>
      </c>
      <c r="F731" s="43">
        <v>5</v>
      </c>
      <c r="G731" s="43">
        <v>3</v>
      </c>
      <c r="H731" s="43">
        <v>-1</v>
      </c>
      <c r="I731" s="44">
        <v>5</v>
      </c>
      <c r="J731" s="44">
        <v>3</v>
      </c>
      <c r="K731" s="44">
        <v>-1</v>
      </c>
      <c r="L731" s="45">
        <v>5</v>
      </c>
      <c r="M731" s="45">
        <v>3</v>
      </c>
      <c r="N731" s="45">
        <v>-1</v>
      </c>
      <c r="O731" s="46">
        <v>5</v>
      </c>
      <c r="P731" s="46">
        <v>3</v>
      </c>
      <c r="Q731" s="46">
        <v>-1</v>
      </c>
    </row>
    <row r="732" spans="1:20" ht="15.75" customHeight="1" x14ac:dyDescent="0.35">
      <c r="A732" s="25">
        <f t="shared" si="17"/>
        <v>9</v>
      </c>
      <c r="B732" s="26" t="str">
        <f>VLOOKUP(A732,Banen!A$2:B$50,2,0)</f>
        <v>Tjur</v>
      </c>
      <c r="C732" s="41">
        <v>5</v>
      </c>
      <c r="D732" s="42">
        <v>3</v>
      </c>
      <c r="E732" s="42">
        <v>-1</v>
      </c>
      <c r="F732" s="43">
        <v>5</v>
      </c>
      <c r="G732" s="43">
        <v>3</v>
      </c>
      <c r="H732" s="43">
        <v>-1</v>
      </c>
      <c r="I732" s="44">
        <v>5</v>
      </c>
      <c r="J732" s="44">
        <v>3</v>
      </c>
      <c r="K732" s="44">
        <v>-1</v>
      </c>
      <c r="L732" s="45">
        <v>5</v>
      </c>
      <c r="M732" s="45">
        <v>3</v>
      </c>
      <c r="N732" s="45">
        <v>-1</v>
      </c>
      <c r="O732" s="46">
        <v>5</v>
      </c>
      <c r="P732" s="46">
        <v>3</v>
      </c>
      <c r="Q732" s="46">
        <v>-1</v>
      </c>
    </row>
    <row r="733" spans="1:20" ht="15.75" customHeight="1" x14ac:dyDescent="0.35">
      <c r="A733" s="25">
        <f t="shared" si="17"/>
        <v>10</v>
      </c>
      <c r="B733" s="26" t="str">
        <f>VLOOKUP(A733,Banen!A$2:B$50,2,0)</f>
        <v>Vaskebjørn</v>
      </c>
      <c r="C733" s="41">
        <v>5</v>
      </c>
      <c r="D733" s="42">
        <v>3</v>
      </c>
      <c r="E733" s="42">
        <v>-1</v>
      </c>
      <c r="F733" s="43">
        <v>5</v>
      </c>
      <c r="G733" s="43">
        <v>3</v>
      </c>
      <c r="H733" s="43">
        <v>-1</v>
      </c>
      <c r="I733" s="44">
        <v>5</v>
      </c>
      <c r="J733" s="44">
        <v>3</v>
      </c>
      <c r="K733" s="44">
        <v>-1</v>
      </c>
      <c r="L733" s="45">
        <v>5</v>
      </c>
      <c r="M733" s="45">
        <v>3</v>
      </c>
      <c r="N733" s="45">
        <v>-1</v>
      </c>
      <c r="O733" s="46">
        <v>5</v>
      </c>
      <c r="P733" s="46">
        <v>3</v>
      </c>
      <c r="Q733" s="46">
        <v>-1</v>
      </c>
    </row>
    <row r="734" spans="1:20" s="4" customFormat="1" ht="15.75" customHeight="1" x14ac:dyDescent="0.35">
      <c r="A734" s="25">
        <f t="shared" si="17"/>
        <v>11</v>
      </c>
      <c r="B734" s="26" t="str">
        <f>VLOOKUP(A734,Banen!A$2:B$50,2,0)</f>
        <v>Kronhjort</v>
      </c>
      <c r="C734" s="41">
        <v>5</v>
      </c>
      <c r="D734" s="42">
        <v>3</v>
      </c>
      <c r="E734" s="42">
        <v>-1</v>
      </c>
      <c r="F734" s="43">
        <v>5</v>
      </c>
      <c r="G734" s="43">
        <v>3</v>
      </c>
      <c r="H734" s="43">
        <v>-1</v>
      </c>
      <c r="I734" s="44">
        <v>5</v>
      </c>
      <c r="J734" s="44">
        <v>3</v>
      </c>
      <c r="K734" s="44">
        <v>-1</v>
      </c>
      <c r="L734" s="45">
        <v>5</v>
      </c>
      <c r="M734" s="45">
        <v>3</v>
      </c>
      <c r="N734" s="45">
        <v>-1</v>
      </c>
      <c r="O734" s="46">
        <v>5</v>
      </c>
      <c r="P734" s="46">
        <v>3</v>
      </c>
      <c r="Q734" s="46">
        <v>-1</v>
      </c>
      <c r="S734"/>
      <c r="T734"/>
    </row>
    <row r="735" spans="1:20" s="4" customFormat="1" ht="15.75" customHeight="1" x14ac:dyDescent="0.35">
      <c r="A735" s="25">
        <f t="shared" si="17"/>
        <v>12</v>
      </c>
      <c r="B735" s="26" t="str">
        <f>VLOOKUP(A735,Banen!A$2:B$50,2,0)</f>
        <v>Dåhjort</v>
      </c>
      <c r="C735" s="41">
        <v>5</v>
      </c>
      <c r="D735" s="42">
        <v>3</v>
      </c>
      <c r="E735" s="42">
        <v>-1</v>
      </c>
      <c r="F735" s="43">
        <v>5</v>
      </c>
      <c r="G735" s="43">
        <v>3</v>
      </c>
      <c r="H735" s="43">
        <v>-1</v>
      </c>
      <c r="I735" s="44">
        <v>5</v>
      </c>
      <c r="J735" s="44">
        <v>3</v>
      </c>
      <c r="K735" s="44">
        <v>-1</v>
      </c>
      <c r="L735" s="45">
        <v>5</v>
      </c>
      <c r="M735" s="45">
        <v>3</v>
      </c>
      <c r="N735" s="45">
        <v>-1</v>
      </c>
      <c r="O735" s="46">
        <v>5</v>
      </c>
      <c r="P735" s="46">
        <v>3</v>
      </c>
      <c r="Q735" s="46">
        <v>-1</v>
      </c>
      <c r="S735"/>
      <c r="T735"/>
    </row>
    <row r="736" spans="1:20" s="4" customFormat="1" ht="15.75" customHeight="1" x14ac:dyDescent="0.35">
      <c r="A736" s="25">
        <f t="shared" si="17"/>
        <v>13</v>
      </c>
      <c r="B736" s="26" t="str">
        <f>VLOOKUP(A736,Banen!A$2:B$50,2,0)</f>
        <v>Stenbuk Brun</v>
      </c>
      <c r="C736" s="41">
        <v>5</v>
      </c>
      <c r="D736" s="42">
        <v>3</v>
      </c>
      <c r="E736" s="42">
        <v>-1</v>
      </c>
      <c r="F736" s="43">
        <v>5</v>
      </c>
      <c r="G736" s="43">
        <v>3</v>
      </c>
      <c r="H736" s="43">
        <v>-1</v>
      </c>
      <c r="I736" s="44">
        <v>5</v>
      </c>
      <c r="J736" s="44">
        <v>3</v>
      </c>
      <c r="K736" s="44">
        <v>-1</v>
      </c>
      <c r="L736" s="45">
        <v>5</v>
      </c>
      <c r="M736" s="45">
        <v>3</v>
      </c>
      <c r="N736" s="45">
        <v>-1</v>
      </c>
      <c r="O736" s="46">
        <v>5</v>
      </c>
      <c r="P736" s="46">
        <v>3</v>
      </c>
      <c r="Q736" s="46">
        <v>-1</v>
      </c>
      <c r="S736"/>
      <c r="T736"/>
    </row>
    <row r="737" spans="1:20" s="4" customFormat="1" ht="15.75" customHeight="1" x14ac:dyDescent="0.35">
      <c r="A737" s="25">
        <f t="shared" si="17"/>
        <v>14</v>
      </c>
      <c r="B737" s="26" t="str">
        <f>VLOOKUP(A737,Banen!A$2:B$50,2,0)</f>
        <v>And</v>
      </c>
      <c r="C737" s="41">
        <v>5</v>
      </c>
      <c r="D737" s="42">
        <v>3</v>
      </c>
      <c r="E737" s="42">
        <v>-1</v>
      </c>
      <c r="F737" s="43">
        <v>5</v>
      </c>
      <c r="G737" s="43">
        <v>3</v>
      </c>
      <c r="H737" s="43">
        <v>-1</v>
      </c>
      <c r="I737" s="44">
        <v>5</v>
      </c>
      <c r="J737" s="44">
        <v>3</v>
      </c>
      <c r="K737" s="44">
        <v>-1</v>
      </c>
      <c r="L737" s="45">
        <v>5</v>
      </c>
      <c r="M737" s="45">
        <v>3</v>
      </c>
      <c r="N737" s="45">
        <v>-1</v>
      </c>
      <c r="O737" s="46">
        <v>5</v>
      </c>
      <c r="P737" s="46">
        <v>3</v>
      </c>
      <c r="Q737" s="46">
        <v>-1</v>
      </c>
      <c r="S737"/>
      <c r="T737"/>
    </row>
    <row r="738" spans="1:20" s="4" customFormat="1" ht="15.75" customHeight="1" x14ac:dyDescent="0.35">
      <c r="A738" s="25">
        <f t="shared" si="17"/>
        <v>15</v>
      </c>
      <c r="B738" s="26" t="str">
        <f>VLOOKUP(A738,Banen!A$2:B$50,2,0)</f>
        <v>Kalkun</v>
      </c>
      <c r="C738" s="41">
        <v>5</v>
      </c>
      <c r="D738" s="42">
        <v>3</v>
      </c>
      <c r="E738" s="42">
        <v>-1</v>
      </c>
      <c r="F738" s="43">
        <v>5</v>
      </c>
      <c r="G738" s="43">
        <v>3</v>
      </c>
      <c r="H738" s="43">
        <v>-1</v>
      </c>
      <c r="I738" s="44">
        <v>5</v>
      </c>
      <c r="J738" s="44">
        <v>3</v>
      </c>
      <c r="K738" s="44">
        <v>-1</v>
      </c>
      <c r="L738" s="45">
        <v>5</v>
      </c>
      <c r="M738" s="45">
        <v>3</v>
      </c>
      <c r="N738" s="45">
        <v>-1</v>
      </c>
      <c r="O738" s="46">
        <v>5</v>
      </c>
      <c r="P738" s="46">
        <v>3</v>
      </c>
      <c r="Q738" s="46">
        <v>-1</v>
      </c>
      <c r="S738"/>
      <c r="T738"/>
    </row>
    <row r="739" spans="1:20" s="4" customFormat="1" ht="15.75" customHeight="1" x14ac:dyDescent="0.35">
      <c r="A739" s="25">
        <f t="shared" si="17"/>
        <v>16</v>
      </c>
      <c r="B739" s="26" t="str">
        <f>VLOOKUP(A739,Banen!A$2:B$50,2,0)</f>
        <v>Orne</v>
      </c>
      <c r="C739" s="41">
        <v>5</v>
      </c>
      <c r="D739" s="42">
        <v>3</v>
      </c>
      <c r="E739" s="42">
        <v>-1</v>
      </c>
      <c r="F739" s="43">
        <v>5</v>
      </c>
      <c r="G739" s="43">
        <v>3</v>
      </c>
      <c r="H739" s="43">
        <v>-1</v>
      </c>
      <c r="I739" s="44">
        <v>5</v>
      </c>
      <c r="J739" s="44">
        <v>3</v>
      </c>
      <c r="K739" s="44">
        <v>-1</v>
      </c>
      <c r="L739" s="45">
        <v>5</v>
      </c>
      <c r="M739" s="45">
        <v>3</v>
      </c>
      <c r="N739" s="45">
        <v>-1</v>
      </c>
      <c r="O739" s="46">
        <v>5</v>
      </c>
      <c r="P739" s="46">
        <v>3</v>
      </c>
      <c r="Q739" s="46">
        <v>-1</v>
      </c>
      <c r="S739"/>
      <c r="T739"/>
    </row>
    <row r="740" spans="1:20" s="4" customFormat="1" ht="15.75" customHeight="1" x14ac:dyDescent="0.35">
      <c r="A740" s="25">
        <f t="shared" si="17"/>
        <v>17</v>
      </c>
      <c r="B740" s="26" t="str">
        <f>VLOOKUP(A740,Banen!A$2:B$50,2,0)</f>
        <v>Gås</v>
      </c>
      <c r="C740" s="41">
        <v>5</v>
      </c>
      <c r="D740" s="42">
        <v>3</v>
      </c>
      <c r="E740" s="42">
        <v>-1</v>
      </c>
      <c r="F740" s="43">
        <v>5</v>
      </c>
      <c r="G740" s="43">
        <v>3</v>
      </c>
      <c r="H740" s="43">
        <v>-1</v>
      </c>
      <c r="I740" s="44">
        <v>5</v>
      </c>
      <c r="J740" s="44">
        <v>3</v>
      </c>
      <c r="K740" s="44">
        <v>-1</v>
      </c>
      <c r="L740" s="45">
        <v>5</v>
      </c>
      <c r="M740" s="45">
        <v>3</v>
      </c>
      <c r="N740" s="45">
        <v>-1</v>
      </c>
      <c r="O740" s="46">
        <v>5</v>
      </c>
      <c r="P740" s="46">
        <v>3</v>
      </c>
      <c r="Q740" s="46">
        <v>-1</v>
      </c>
      <c r="S740"/>
      <c r="T740"/>
    </row>
    <row r="741" spans="1:20" s="4" customFormat="1" ht="15.75" customHeight="1" x14ac:dyDescent="0.35">
      <c r="A741" s="25">
        <f t="shared" si="17"/>
        <v>18</v>
      </c>
      <c r="B741" s="26" t="str">
        <f>VLOOKUP(A741,Banen!A$2:B$50,2,0)</f>
        <v>Stenbuk Hvid</v>
      </c>
      <c r="C741" s="41">
        <v>5</v>
      </c>
      <c r="D741" s="42">
        <v>3</v>
      </c>
      <c r="E741" s="42">
        <v>-1</v>
      </c>
      <c r="F741" s="43">
        <v>5</v>
      </c>
      <c r="G741" s="43">
        <v>3</v>
      </c>
      <c r="H741" s="43">
        <v>-1</v>
      </c>
      <c r="I741" s="44">
        <v>5</v>
      </c>
      <c r="J741" s="44">
        <v>3</v>
      </c>
      <c r="K741" s="44">
        <v>-1</v>
      </c>
      <c r="L741" s="45">
        <v>5</v>
      </c>
      <c r="M741" s="45">
        <v>3</v>
      </c>
      <c r="N741" s="45">
        <v>-1</v>
      </c>
      <c r="O741" s="46">
        <v>5</v>
      </c>
      <c r="P741" s="46">
        <v>3</v>
      </c>
      <c r="Q741" s="46">
        <v>-1</v>
      </c>
      <c r="S741"/>
      <c r="T741"/>
    </row>
    <row r="742" spans="1:20" s="4" customFormat="1" ht="15.75" customHeight="1" x14ac:dyDescent="0.35">
      <c r="A742" s="25">
        <f t="shared" si="17"/>
        <v>19</v>
      </c>
      <c r="B742" s="26" t="str">
        <f>VLOOKUP(A742,Banen!A$2:B$50,2,0)</f>
        <v>Muflon</v>
      </c>
      <c r="C742" s="41">
        <v>5</v>
      </c>
      <c r="D742" s="42">
        <v>3</v>
      </c>
      <c r="E742" s="42">
        <v>-1</v>
      </c>
      <c r="F742" s="43">
        <v>5</v>
      </c>
      <c r="G742" s="43">
        <v>3</v>
      </c>
      <c r="H742" s="43">
        <v>-1</v>
      </c>
      <c r="I742" s="44">
        <v>5</v>
      </c>
      <c r="J742" s="44">
        <v>3</v>
      </c>
      <c r="K742" s="44">
        <v>-1</v>
      </c>
      <c r="L742" s="45">
        <v>5</v>
      </c>
      <c r="M742" s="45">
        <v>3</v>
      </c>
      <c r="N742" s="45">
        <v>-1</v>
      </c>
      <c r="O742" s="46">
        <v>5</v>
      </c>
      <c r="P742" s="46">
        <v>3</v>
      </c>
      <c r="Q742" s="46">
        <v>-1</v>
      </c>
      <c r="S742"/>
      <c r="T742"/>
    </row>
    <row r="743" spans="1:20" s="4" customFormat="1" ht="15.75" customHeight="1" x14ac:dyDescent="0.35">
      <c r="A743" s="25">
        <f t="shared" si="17"/>
        <v>20</v>
      </c>
      <c r="B743" s="26" t="str">
        <f>VLOOKUP(A743,Banen!A$2:B$50,2,0)</f>
        <v>Rensdyr</v>
      </c>
      <c r="C743" s="41">
        <v>5</v>
      </c>
      <c r="D743" s="42">
        <v>3</v>
      </c>
      <c r="E743" s="42">
        <v>-1</v>
      </c>
      <c r="F743" s="43">
        <v>5</v>
      </c>
      <c r="G743" s="43">
        <v>3</v>
      </c>
      <c r="H743" s="43">
        <v>-1</v>
      </c>
      <c r="I743" s="44">
        <v>5</v>
      </c>
      <c r="J743" s="44">
        <v>3</v>
      </c>
      <c r="K743" s="44">
        <v>-1</v>
      </c>
      <c r="L743" s="45">
        <v>5</v>
      </c>
      <c r="M743" s="45">
        <v>3</v>
      </c>
      <c r="N743" s="45">
        <v>-1</v>
      </c>
      <c r="O743" s="46">
        <v>5</v>
      </c>
      <c r="P743" s="46">
        <v>3</v>
      </c>
      <c r="Q743" s="46">
        <v>-1</v>
      </c>
      <c r="S743"/>
      <c r="T743"/>
    </row>
    <row r="744" spans="1:20" s="4" customFormat="1" ht="15.75" customHeight="1" x14ac:dyDescent="0.35">
      <c r="A744" s="25">
        <f t="shared" si="17"/>
        <v>21</v>
      </c>
      <c r="B744" s="26" t="str">
        <f>VLOOKUP(A744,Banen!A$2:B$50,2,0)</f>
        <v>Kok</v>
      </c>
      <c r="C744" s="41">
        <v>5</v>
      </c>
      <c r="D744" s="42">
        <v>3</v>
      </c>
      <c r="E744" s="42">
        <v>-1</v>
      </c>
      <c r="F744" s="43">
        <v>5</v>
      </c>
      <c r="G744" s="43">
        <v>3</v>
      </c>
      <c r="H744" s="43">
        <v>-1</v>
      </c>
      <c r="I744" s="44">
        <v>5</v>
      </c>
      <c r="J744" s="44">
        <v>3</v>
      </c>
      <c r="K744" s="44">
        <v>-1</v>
      </c>
      <c r="L744" s="45">
        <v>5</v>
      </c>
      <c r="M744" s="45">
        <v>3</v>
      </c>
      <c r="N744" s="45">
        <v>-1</v>
      </c>
      <c r="O744" s="46">
        <v>5</v>
      </c>
      <c r="P744" s="46">
        <v>3</v>
      </c>
      <c r="Q744" s="46">
        <v>-1</v>
      </c>
      <c r="S744"/>
      <c r="T744"/>
    </row>
    <row r="745" spans="1:20" s="4" customFormat="1" ht="15.75" customHeight="1" x14ac:dyDescent="0.35">
      <c r="A745" s="25">
        <f t="shared" si="17"/>
        <v>22</v>
      </c>
      <c r="B745" s="26" t="str">
        <f>VLOOKUP(A745,Banen!A$2:B$50,2,0)</f>
        <v>Bæver</v>
      </c>
      <c r="C745" s="41">
        <v>5</v>
      </c>
      <c r="D745" s="42">
        <v>3</v>
      </c>
      <c r="E745" s="42">
        <v>-1</v>
      </c>
      <c r="F745" s="43">
        <v>5</v>
      </c>
      <c r="G745" s="43">
        <v>3</v>
      </c>
      <c r="H745" s="43">
        <v>-1</v>
      </c>
      <c r="I745" s="44">
        <v>5</v>
      </c>
      <c r="J745" s="44">
        <v>3</v>
      </c>
      <c r="K745" s="44">
        <v>-1</v>
      </c>
      <c r="L745" s="45">
        <v>5</v>
      </c>
      <c r="M745" s="45">
        <v>3</v>
      </c>
      <c r="N745" s="45">
        <v>-1</v>
      </c>
      <c r="O745" s="46">
        <v>5</v>
      </c>
      <c r="P745" s="46">
        <v>3</v>
      </c>
      <c r="Q745" s="46">
        <v>-1</v>
      </c>
      <c r="S745"/>
      <c r="T745"/>
    </row>
    <row r="746" spans="1:20" s="4" customFormat="1" ht="15.75" customHeight="1" x14ac:dyDescent="0.35">
      <c r="A746" s="25">
        <f t="shared" si="17"/>
        <v>23</v>
      </c>
      <c r="B746" s="26" t="str">
        <f>VLOOKUP(A746,Banen!A$2:B$50,2,0)</f>
        <v>Ulv</v>
      </c>
      <c r="C746" s="41">
        <v>5</v>
      </c>
      <c r="D746" s="42">
        <v>3</v>
      </c>
      <c r="E746" s="42">
        <v>-1</v>
      </c>
      <c r="F746" s="43">
        <v>5</v>
      </c>
      <c r="G746" s="43">
        <v>3</v>
      </c>
      <c r="H746" s="43">
        <v>-1</v>
      </c>
      <c r="I746" s="44">
        <v>5</v>
      </c>
      <c r="J746" s="44">
        <v>3</v>
      </c>
      <c r="K746" s="44">
        <v>-1</v>
      </c>
      <c r="L746" s="45">
        <v>5</v>
      </c>
      <c r="M746" s="45">
        <v>3</v>
      </c>
      <c r="N746" s="45">
        <v>-1</v>
      </c>
      <c r="O746" s="46">
        <v>5</v>
      </c>
      <c r="P746" s="46">
        <v>3</v>
      </c>
      <c r="Q746" s="46">
        <v>-1</v>
      </c>
      <c r="S746"/>
      <c r="T746"/>
    </row>
    <row r="747" spans="1:20" s="4" customFormat="1" ht="15.75" customHeight="1" x14ac:dyDescent="0.35">
      <c r="A747" s="25">
        <f t="shared" si="17"/>
        <v>24</v>
      </c>
      <c r="B747" s="26" t="str">
        <f>VLOOKUP(A747,Banen!A$2:B$50,2,0)</f>
        <v>Grævling</v>
      </c>
      <c r="C747" s="41">
        <v>5</v>
      </c>
      <c r="D747" s="42">
        <v>3</v>
      </c>
      <c r="E747" s="42">
        <v>-1</v>
      </c>
      <c r="F747" s="43">
        <v>5</v>
      </c>
      <c r="G747" s="43">
        <v>3</v>
      </c>
      <c r="H747" s="43">
        <v>-1</v>
      </c>
      <c r="I747" s="44">
        <v>5</v>
      </c>
      <c r="J747" s="44">
        <v>3</v>
      </c>
      <c r="K747" s="44">
        <v>-1</v>
      </c>
      <c r="L747" s="45">
        <v>5</v>
      </c>
      <c r="M747" s="45">
        <v>3</v>
      </c>
      <c r="N747" s="45">
        <v>-1</v>
      </c>
      <c r="O747" s="46">
        <v>5</v>
      </c>
      <c r="P747" s="46">
        <v>3</v>
      </c>
      <c r="Q747" s="46">
        <v>-1</v>
      </c>
      <c r="S747"/>
      <c r="T747"/>
    </row>
    <row r="748" spans="1:20" s="4" customFormat="1" ht="15.75" customHeight="1" x14ac:dyDescent="0.35">
      <c r="A748" s="25">
        <f t="shared" si="17"/>
        <v>25</v>
      </c>
      <c r="B748" s="26" t="str">
        <f>VLOOKUP(A748,Banen!A$2:B$50,2,0)</f>
        <v>Urfugl</v>
      </c>
      <c r="C748" s="41">
        <v>5</v>
      </c>
      <c r="D748" s="42">
        <v>3</v>
      </c>
      <c r="E748" s="42">
        <v>-1</v>
      </c>
      <c r="F748" s="43">
        <v>5</v>
      </c>
      <c r="G748" s="43">
        <v>3</v>
      </c>
      <c r="H748" s="43">
        <v>-1</v>
      </c>
      <c r="I748" s="44">
        <v>5</v>
      </c>
      <c r="J748" s="44">
        <v>3</v>
      </c>
      <c r="K748" s="44">
        <v>-1</v>
      </c>
      <c r="L748" s="45">
        <v>5</v>
      </c>
      <c r="M748" s="45">
        <v>3</v>
      </c>
      <c r="N748" s="45">
        <v>-1</v>
      </c>
      <c r="O748" s="46">
        <v>5</v>
      </c>
      <c r="P748" s="46">
        <v>3</v>
      </c>
      <c r="Q748" s="46">
        <v>-1</v>
      </c>
      <c r="S748"/>
      <c r="T748"/>
    </row>
    <row r="749" spans="1:20" s="4" customFormat="1" ht="15.75" customHeight="1" x14ac:dyDescent="0.35">
      <c r="A749" s="25">
        <f t="shared" si="17"/>
        <v>26</v>
      </c>
      <c r="B749" s="26" t="str">
        <f>VLOOKUP(A749,Banen!A$2:B$50,2,0)</f>
        <v>Odder</v>
      </c>
      <c r="C749" s="41">
        <v>5</v>
      </c>
      <c r="D749" s="42">
        <v>3</v>
      </c>
      <c r="E749" s="42">
        <v>-1</v>
      </c>
      <c r="F749" s="43">
        <v>5</v>
      </c>
      <c r="G749" s="43">
        <v>3</v>
      </c>
      <c r="H749" s="43">
        <v>-1</v>
      </c>
      <c r="I749" s="44">
        <v>5</v>
      </c>
      <c r="J749" s="44">
        <v>3</v>
      </c>
      <c r="K749" s="44">
        <v>-1</v>
      </c>
      <c r="L749" s="45">
        <v>5</v>
      </c>
      <c r="M749" s="45">
        <v>3</v>
      </c>
      <c r="N749" s="45">
        <v>-1</v>
      </c>
      <c r="O749" s="46">
        <v>5</v>
      </c>
      <c r="P749" s="46">
        <v>3</v>
      </c>
      <c r="Q749" s="46">
        <v>-1</v>
      </c>
      <c r="S749"/>
      <c r="T749"/>
    </row>
    <row r="750" spans="1:20" s="4" customFormat="1" ht="15.75" customHeight="1" x14ac:dyDescent="0.35">
      <c r="A750" s="25">
        <f t="shared" si="17"/>
        <v>27</v>
      </c>
      <c r="B750" s="26" t="str">
        <f>VLOOKUP(A750,Banen!A$2:B$50,2,0)</f>
        <v>Rå</v>
      </c>
      <c r="C750" s="41">
        <v>5</v>
      </c>
      <c r="D750" s="42">
        <v>3</v>
      </c>
      <c r="E750" s="42">
        <v>-1</v>
      </c>
      <c r="F750" s="43">
        <v>5</v>
      </c>
      <c r="G750" s="43">
        <v>3</v>
      </c>
      <c r="H750" s="43">
        <v>-1</v>
      </c>
      <c r="I750" s="44">
        <v>5</v>
      </c>
      <c r="J750" s="44">
        <v>3</v>
      </c>
      <c r="K750" s="44">
        <v>-1</v>
      </c>
      <c r="L750" s="45">
        <v>5</v>
      </c>
      <c r="M750" s="45">
        <v>3</v>
      </c>
      <c r="N750" s="45">
        <v>-1</v>
      </c>
      <c r="O750" s="46">
        <v>5</v>
      </c>
      <c r="P750" s="46">
        <v>3</v>
      </c>
      <c r="Q750" s="46">
        <v>-1</v>
      </c>
      <c r="S750"/>
      <c r="T750"/>
    </row>
    <row r="751" spans="1:20" s="4" customFormat="1" ht="15.75" customHeight="1" x14ac:dyDescent="0.35">
      <c r="A751" s="25">
        <f t="shared" si="17"/>
        <v>28</v>
      </c>
      <c r="B751" s="26" t="str">
        <f>VLOOKUP(A751,Banen!A$2:B$50,2,0)</f>
        <v>Ræv</v>
      </c>
      <c r="C751" s="41">
        <v>5</v>
      </c>
      <c r="D751" s="42">
        <v>3</v>
      </c>
      <c r="E751" s="42">
        <v>-1</v>
      </c>
      <c r="F751" s="43">
        <v>5</v>
      </c>
      <c r="G751" s="43">
        <v>3</v>
      </c>
      <c r="H751" s="43">
        <v>-1</v>
      </c>
      <c r="I751" s="44">
        <v>5</v>
      </c>
      <c r="J751" s="44">
        <v>3</v>
      </c>
      <c r="K751" s="44">
        <v>-1</v>
      </c>
      <c r="L751" s="45">
        <v>5</v>
      </c>
      <c r="M751" s="45">
        <v>3</v>
      </c>
      <c r="N751" s="45">
        <v>-1</v>
      </c>
      <c r="O751" s="46">
        <v>5</v>
      </c>
      <c r="P751" s="46">
        <v>3</v>
      </c>
      <c r="Q751" s="46">
        <v>-1</v>
      </c>
      <c r="S751"/>
      <c r="T751"/>
    </row>
    <row r="752" spans="1:20" s="4" customFormat="1" ht="15.75" customHeight="1" x14ac:dyDescent="0.35">
      <c r="A752" s="25">
        <f t="shared" si="17"/>
        <v>29</v>
      </c>
      <c r="B752" s="26" t="str">
        <f>VLOOKUP(A752,Banen!A$2:B$50,2,0)</f>
        <v>Hare</v>
      </c>
      <c r="C752" s="65">
        <v>5</v>
      </c>
      <c r="D752" s="66">
        <v>3</v>
      </c>
      <c r="E752" s="66">
        <v>-1</v>
      </c>
      <c r="F752" s="67">
        <v>5</v>
      </c>
      <c r="G752" s="67">
        <v>3</v>
      </c>
      <c r="H752" s="67">
        <v>-1</v>
      </c>
      <c r="I752" s="68">
        <v>5</v>
      </c>
      <c r="J752" s="68">
        <v>3</v>
      </c>
      <c r="K752" s="68">
        <v>-1</v>
      </c>
      <c r="L752" s="69">
        <v>5</v>
      </c>
      <c r="M752" s="69">
        <v>3</v>
      </c>
      <c r="N752" s="69">
        <v>-1</v>
      </c>
      <c r="O752" s="70">
        <v>5</v>
      </c>
      <c r="P752" s="70">
        <v>3</v>
      </c>
      <c r="Q752" s="70">
        <v>-1</v>
      </c>
      <c r="S752"/>
      <c r="T752"/>
    </row>
    <row r="753" spans="1:20" s="4" customFormat="1" ht="15.75" customHeight="1" x14ac:dyDescent="0.35">
      <c r="A753" s="25">
        <f t="shared" si="17"/>
        <v>30</v>
      </c>
      <c r="B753" s="26" t="str">
        <f>VLOOKUP(A753,Banen!A$2:B$50,2,0)</f>
        <v>Løbene Gris</v>
      </c>
      <c r="C753" s="59">
        <v>5</v>
      </c>
      <c r="D753" s="59">
        <v>3</v>
      </c>
      <c r="E753" s="59">
        <v>-1</v>
      </c>
      <c r="F753" s="60">
        <v>5</v>
      </c>
      <c r="G753" s="60">
        <v>3</v>
      </c>
      <c r="H753" s="60">
        <v>-1</v>
      </c>
      <c r="I753" s="61">
        <v>5</v>
      </c>
      <c r="J753" s="61">
        <v>3</v>
      </c>
      <c r="K753" s="61">
        <v>-1</v>
      </c>
      <c r="L753" s="62">
        <v>5</v>
      </c>
      <c r="M753" s="62">
        <v>3</v>
      </c>
      <c r="N753" s="62">
        <v>-1</v>
      </c>
      <c r="O753" s="63">
        <v>5</v>
      </c>
      <c r="P753" s="63">
        <v>3</v>
      </c>
      <c r="Q753" s="63">
        <v>-1</v>
      </c>
      <c r="S753"/>
      <c r="T753"/>
    </row>
    <row r="754" spans="1:20" s="4" customFormat="1" ht="15.75" customHeight="1" x14ac:dyDescent="0.35">
      <c r="A754" s="25">
        <f t="shared" si="17"/>
        <v>31</v>
      </c>
      <c r="B754" s="26">
        <f>VLOOKUP(A754,Banen!A$2:B$50,2,0)</f>
        <v>0</v>
      </c>
      <c r="C754" s="41">
        <v>5</v>
      </c>
      <c r="D754" s="42">
        <v>3</v>
      </c>
      <c r="E754" s="42">
        <v>-1</v>
      </c>
      <c r="F754" s="43">
        <v>5</v>
      </c>
      <c r="G754" s="43">
        <v>3</v>
      </c>
      <c r="H754" s="43">
        <v>-1</v>
      </c>
      <c r="I754" s="44">
        <v>5</v>
      </c>
      <c r="J754" s="44">
        <v>3</v>
      </c>
      <c r="K754" s="44">
        <v>-1</v>
      </c>
      <c r="L754" s="45">
        <v>5</v>
      </c>
      <c r="M754" s="45">
        <v>3</v>
      </c>
      <c r="N754" s="45">
        <v>-1</v>
      </c>
      <c r="O754" s="46">
        <v>5</v>
      </c>
      <c r="P754" s="46">
        <v>3</v>
      </c>
      <c r="Q754" s="46">
        <v>-1</v>
      </c>
      <c r="S754"/>
      <c r="T754"/>
    </row>
    <row r="755" spans="1:20" s="4" customFormat="1" ht="15.75" customHeight="1" x14ac:dyDescent="0.35">
      <c r="A755" s="25">
        <f t="shared" si="17"/>
        <v>32</v>
      </c>
      <c r="B755" s="26">
        <f>VLOOKUP(A755,Banen!A$2:B$50,2,0)</f>
        <v>0</v>
      </c>
      <c r="C755" s="41">
        <v>5</v>
      </c>
      <c r="D755" s="42">
        <v>3</v>
      </c>
      <c r="E755" s="42">
        <v>-1</v>
      </c>
      <c r="F755" s="43">
        <v>5</v>
      </c>
      <c r="G755" s="43">
        <v>3</v>
      </c>
      <c r="H755" s="43">
        <v>-1</v>
      </c>
      <c r="I755" s="44">
        <v>5</v>
      </c>
      <c r="J755" s="44">
        <v>3</v>
      </c>
      <c r="K755" s="44">
        <v>-1</v>
      </c>
      <c r="L755" s="45">
        <v>5</v>
      </c>
      <c r="M755" s="45">
        <v>3</v>
      </c>
      <c r="N755" s="45">
        <v>-1</v>
      </c>
      <c r="O755" s="46">
        <v>5</v>
      </c>
      <c r="P755" s="46">
        <v>3</v>
      </c>
      <c r="Q755" s="46">
        <v>-1</v>
      </c>
      <c r="S755"/>
      <c r="T755"/>
    </row>
    <row r="756" spans="1:20" s="4" customFormat="1" ht="15.75" customHeight="1" x14ac:dyDescent="0.35">
      <c r="A756" s="25">
        <f t="shared" si="17"/>
        <v>33</v>
      </c>
      <c r="B756" s="26">
        <f>VLOOKUP(A756,Banen!A$2:B$50,2,0)</f>
        <v>0</v>
      </c>
      <c r="C756" s="41">
        <v>5</v>
      </c>
      <c r="D756" s="42">
        <v>3</v>
      </c>
      <c r="E756" s="42">
        <v>-1</v>
      </c>
      <c r="F756" s="43">
        <v>5</v>
      </c>
      <c r="G756" s="43">
        <v>3</v>
      </c>
      <c r="H756" s="43">
        <v>-1</v>
      </c>
      <c r="I756" s="44">
        <v>5</v>
      </c>
      <c r="J756" s="44">
        <v>3</v>
      </c>
      <c r="K756" s="44">
        <v>-1</v>
      </c>
      <c r="L756" s="45">
        <v>5</v>
      </c>
      <c r="M756" s="45">
        <v>3</v>
      </c>
      <c r="N756" s="45">
        <v>-1</v>
      </c>
      <c r="O756" s="46">
        <v>5</v>
      </c>
      <c r="P756" s="46">
        <v>3</v>
      </c>
      <c r="Q756" s="46">
        <v>-1</v>
      </c>
      <c r="S756"/>
      <c r="T756"/>
    </row>
    <row r="757" spans="1:20" s="4" customFormat="1" ht="15.75" customHeight="1" x14ac:dyDescent="0.35">
      <c r="A757" s="25">
        <f t="shared" si="17"/>
        <v>34</v>
      </c>
      <c r="B757" s="26">
        <f>VLOOKUP(A757,Banen!A$2:B$50,2,0)</f>
        <v>0</v>
      </c>
      <c r="C757" s="41">
        <v>5</v>
      </c>
      <c r="D757" s="42">
        <v>3</v>
      </c>
      <c r="E757" s="42">
        <v>-1</v>
      </c>
      <c r="F757" s="43">
        <v>5</v>
      </c>
      <c r="G757" s="43">
        <v>3</v>
      </c>
      <c r="H757" s="43">
        <v>-1</v>
      </c>
      <c r="I757" s="44">
        <v>5</v>
      </c>
      <c r="J757" s="44">
        <v>3</v>
      </c>
      <c r="K757" s="44">
        <v>-1</v>
      </c>
      <c r="L757" s="45">
        <v>5</v>
      </c>
      <c r="M757" s="45">
        <v>3</v>
      </c>
      <c r="N757" s="45">
        <v>-1</v>
      </c>
      <c r="O757" s="46">
        <v>5</v>
      </c>
      <c r="P757" s="46">
        <v>3</v>
      </c>
      <c r="Q757" s="46">
        <v>-1</v>
      </c>
      <c r="S757"/>
      <c r="T757"/>
    </row>
    <row r="758" spans="1:20" s="4" customFormat="1" ht="15.75" customHeight="1" x14ac:dyDescent="0.35">
      <c r="A758" s="25">
        <f t="shared" si="17"/>
        <v>35</v>
      </c>
      <c r="B758" s="26">
        <f>VLOOKUP(A758,Banen!A$2:B$50,2,0)</f>
        <v>0</v>
      </c>
      <c r="C758" s="41">
        <v>5</v>
      </c>
      <c r="D758" s="42">
        <v>3</v>
      </c>
      <c r="E758" s="42">
        <v>-1</v>
      </c>
      <c r="F758" s="43">
        <v>5</v>
      </c>
      <c r="G758" s="43">
        <v>3</v>
      </c>
      <c r="H758" s="43">
        <v>-1</v>
      </c>
      <c r="I758" s="44">
        <v>5</v>
      </c>
      <c r="J758" s="44">
        <v>3</v>
      </c>
      <c r="K758" s="44">
        <v>-1</v>
      </c>
      <c r="L758" s="45">
        <v>5</v>
      </c>
      <c r="M758" s="45">
        <v>3</v>
      </c>
      <c r="N758" s="45">
        <v>-1</v>
      </c>
      <c r="O758" s="46">
        <v>5</v>
      </c>
      <c r="P758" s="46">
        <v>3</v>
      </c>
      <c r="Q758" s="46">
        <v>-1</v>
      </c>
      <c r="S758"/>
      <c r="T758"/>
    </row>
    <row r="759" spans="1:20" s="4" customFormat="1" ht="15.75" customHeight="1" x14ac:dyDescent="0.35">
      <c r="A759" s="25">
        <f t="shared" si="17"/>
        <v>36</v>
      </c>
      <c r="B759" s="26">
        <f>VLOOKUP(A759,Banen!A$2:B$50,2,0)</f>
        <v>0</v>
      </c>
      <c r="C759" s="41">
        <v>5</v>
      </c>
      <c r="D759" s="42">
        <v>3</v>
      </c>
      <c r="E759" s="42">
        <v>-1</v>
      </c>
      <c r="F759" s="43">
        <v>5</v>
      </c>
      <c r="G759" s="43">
        <v>3</v>
      </c>
      <c r="H759" s="43">
        <v>-1</v>
      </c>
      <c r="I759" s="44">
        <v>5</v>
      </c>
      <c r="J759" s="44">
        <v>3</v>
      </c>
      <c r="K759" s="44">
        <v>-1</v>
      </c>
      <c r="L759" s="45">
        <v>5</v>
      </c>
      <c r="M759" s="45">
        <v>3</v>
      </c>
      <c r="N759" s="45">
        <v>-1</v>
      </c>
      <c r="O759" s="46">
        <v>5</v>
      </c>
      <c r="P759" s="46">
        <v>3</v>
      </c>
      <c r="Q759" s="46">
        <v>-1</v>
      </c>
      <c r="S759"/>
      <c r="T759"/>
    </row>
    <row r="760" spans="1:20" s="4" customFormat="1" ht="15.75" customHeight="1" x14ac:dyDescent="0.35">
      <c r="A760" s="25">
        <f t="shared" si="17"/>
        <v>37</v>
      </c>
      <c r="B760" s="26">
        <f>VLOOKUP(A760,Banen!A$2:B$50,2,0)</f>
        <v>0</v>
      </c>
      <c r="C760" s="41">
        <v>5</v>
      </c>
      <c r="D760" s="42">
        <v>3</v>
      </c>
      <c r="E760" s="42">
        <v>-1</v>
      </c>
      <c r="F760" s="43">
        <v>5</v>
      </c>
      <c r="G760" s="43">
        <v>3</v>
      </c>
      <c r="H760" s="43">
        <v>-1</v>
      </c>
      <c r="I760" s="44">
        <v>5</v>
      </c>
      <c r="J760" s="44">
        <v>3</v>
      </c>
      <c r="K760" s="44">
        <v>-1</v>
      </c>
      <c r="L760" s="45">
        <v>5</v>
      </c>
      <c r="M760" s="45">
        <v>3</v>
      </c>
      <c r="N760" s="45">
        <v>-1</v>
      </c>
      <c r="O760" s="46">
        <v>5</v>
      </c>
      <c r="P760" s="46">
        <v>3</v>
      </c>
      <c r="Q760" s="46">
        <v>-1</v>
      </c>
      <c r="S760"/>
      <c r="T760"/>
    </row>
    <row r="761" spans="1:20" s="4" customFormat="1" ht="15.75" customHeight="1" x14ac:dyDescent="0.35">
      <c r="A761" s="25">
        <f t="shared" si="17"/>
        <v>38</v>
      </c>
      <c r="B761" s="26">
        <f>VLOOKUP(A761,Banen!A$2:B$50,2,0)</f>
        <v>0</v>
      </c>
      <c r="C761" s="41">
        <v>5</v>
      </c>
      <c r="D761" s="42">
        <v>3</v>
      </c>
      <c r="E761" s="42">
        <v>-1</v>
      </c>
      <c r="F761" s="43">
        <v>5</v>
      </c>
      <c r="G761" s="43">
        <v>3</v>
      </c>
      <c r="H761" s="43">
        <v>-1</v>
      </c>
      <c r="I761" s="44">
        <v>5</v>
      </c>
      <c r="J761" s="44">
        <v>3</v>
      </c>
      <c r="K761" s="44">
        <v>-1</v>
      </c>
      <c r="L761" s="45">
        <v>5</v>
      </c>
      <c r="M761" s="45">
        <v>3</v>
      </c>
      <c r="N761" s="45">
        <v>-1</v>
      </c>
      <c r="O761" s="46">
        <v>5</v>
      </c>
      <c r="P761" s="46">
        <v>3</v>
      </c>
      <c r="Q761" s="46">
        <v>-1</v>
      </c>
      <c r="S761"/>
      <c r="T761"/>
    </row>
    <row r="762" spans="1:20" s="4" customFormat="1" ht="15.75" customHeight="1" x14ac:dyDescent="0.35">
      <c r="A762" s="25">
        <f t="shared" si="17"/>
        <v>39</v>
      </c>
      <c r="B762" s="26">
        <f>VLOOKUP(A762,Banen!A$2:B$50,2,0)</f>
        <v>0</v>
      </c>
      <c r="C762" s="65">
        <v>5</v>
      </c>
      <c r="D762" s="66">
        <v>3</v>
      </c>
      <c r="E762" s="66">
        <v>-1</v>
      </c>
      <c r="F762" s="67">
        <v>5</v>
      </c>
      <c r="G762" s="67">
        <v>3</v>
      </c>
      <c r="H762" s="67">
        <v>-1</v>
      </c>
      <c r="I762" s="68">
        <v>5</v>
      </c>
      <c r="J762" s="68">
        <v>3</v>
      </c>
      <c r="K762" s="68">
        <v>-1</v>
      </c>
      <c r="L762" s="69">
        <v>5</v>
      </c>
      <c r="M762" s="69">
        <v>3</v>
      </c>
      <c r="N762" s="69">
        <v>-1</v>
      </c>
      <c r="O762" s="70">
        <v>5</v>
      </c>
      <c r="P762" s="70">
        <v>3</v>
      </c>
      <c r="Q762" s="70">
        <v>-1</v>
      </c>
      <c r="S762"/>
      <c r="T762"/>
    </row>
    <row r="763" spans="1:20" s="4" customFormat="1" ht="15.75" customHeight="1" x14ac:dyDescent="0.35">
      <c r="A763" s="25">
        <f t="shared" si="17"/>
        <v>40</v>
      </c>
      <c r="B763" s="26">
        <f>VLOOKUP(A763,Banen!A$2:B$50,2,0)</f>
        <v>0</v>
      </c>
      <c r="C763" s="59">
        <v>5</v>
      </c>
      <c r="D763" s="59">
        <v>3</v>
      </c>
      <c r="E763" s="59">
        <v>-1</v>
      </c>
      <c r="F763" s="60">
        <v>5</v>
      </c>
      <c r="G763" s="60">
        <v>3</v>
      </c>
      <c r="H763" s="60">
        <v>-1</v>
      </c>
      <c r="I763" s="61">
        <v>5</v>
      </c>
      <c r="J763" s="61">
        <v>3</v>
      </c>
      <c r="K763" s="61">
        <v>-1</v>
      </c>
      <c r="L763" s="62">
        <v>5</v>
      </c>
      <c r="M763" s="62">
        <v>3</v>
      </c>
      <c r="N763" s="62">
        <v>-1</v>
      </c>
      <c r="O763" s="63">
        <v>5</v>
      </c>
      <c r="P763" s="63">
        <v>3</v>
      </c>
      <c r="Q763" s="63">
        <v>-1</v>
      </c>
      <c r="S763"/>
      <c r="T763"/>
    </row>
    <row r="764" spans="1:20" s="4" customFormat="1" ht="15.75" customHeight="1" x14ac:dyDescent="0.35">
      <c r="A764" s="1"/>
      <c r="B764"/>
      <c r="C764" s="27"/>
      <c r="D764" s="27"/>
      <c r="E764" s="27"/>
      <c r="F764" s="27"/>
      <c r="G764"/>
      <c r="H764"/>
      <c r="I764"/>
      <c r="J764"/>
      <c r="K764"/>
      <c r="L764"/>
      <c r="M764"/>
      <c r="N764"/>
      <c r="O764"/>
      <c r="P764"/>
      <c r="Q764"/>
      <c r="S764"/>
      <c r="T764"/>
    </row>
    <row r="766" spans="1:20" ht="15.75" customHeight="1" x14ac:dyDescent="0.35">
      <c r="B766" s="28" t="s">
        <v>63</v>
      </c>
      <c r="C766" s="83"/>
      <c r="D766" s="29"/>
      <c r="E766" s="30"/>
      <c r="F766" s="102"/>
      <c r="G766" s="103"/>
      <c r="H766" s="104"/>
      <c r="I766" s="102"/>
      <c r="J766" s="103"/>
      <c r="K766" s="104"/>
      <c r="L766" s="102"/>
      <c r="M766" s="103"/>
      <c r="N766" s="104"/>
      <c r="O766" s="102"/>
      <c r="P766" s="103"/>
      <c r="Q766" s="104"/>
      <c r="R766" s="105" t="str">
        <f>Startliste!A4</f>
        <v>JLT 22796394</v>
      </c>
      <c r="S766" s="106"/>
    </row>
    <row r="767" spans="1:20" ht="15.75" customHeight="1" x14ac:dyDescent="0.35">
      <c r="B767" s="28" t="s">
        <v>64</v>
      </c>
      <c r="C767" s="83"/>
      <c r="D767" s="29"/>
      <c r="E767" s="30"/>
      <c r="F767" s="102"/>
      <c r="G767" s="103"/>
      <c r="H767" s="104"/>
      <c r="I767" s="102"/>
      <c r="J767" s="103"/>
      <c r="K767" s="104"/>
      <c r="L767" s="102"/>
      <c r="M767" s="103"/>
      <c r="N767" s="104"/>
      <c r="O767" s="102"/>
      <c r="P767" s="103"/>
      <c r="Q767" s="104"/>
      <c r="R767" s="106"/>
      <c r="S767" s="106"/>
    </row>
    <row r="768" spans="1:20" ht="15.75" customHeight="1" x14ac:dyDescent="0.35">
      <c r="B768" s="28" t="s">
        <v>65</v>
      </c>
      <c r="C768" s="83"/>
      <c r="D768" s="31"/>
      <c r="E768" s="30"/>
      <c r="F768" s="102"/>
      <c r="G768" s="103"/>
      <c r="H768" s="104"/>
      <c r="I768" s="102"/>
      <c r="J768" s="103"/>
      <c r="K768" s="104"/>
      <c r="L768" s="102"/>
      <c r="M768" s="103"/>
      <c r="N768" s="104"/>
      <c r="O768" s="102"/>
      <c r="P768" s="103"/>
      <c r="Q768" s="104"/>
      <c r="R768" s="106"/>
      <c r="S768" s="106"/>
    </row>
    <row r="769" spans="1:20" ht="15.75" customHeight="1" x14ac:dyDescent="0.35">
      <c r="B769" s="2"/>
      <c r="C769" s="2"/>
      <c r="D769" s="2"/>
      <c r="E769" s="2"/>
      <c r="F769" s="2"/>
      <c r="G769" s="2"/>
      <c r="H769" s="2"/>
      <c r="I769" s="2"/>
      <c r="J769" s="2"/>
      <c r="K769" s="2"/>
      <c r="L769" s="2"/>
      <c r="M769" s="2"/>
      <c r="N769" s="2"/>
      <c r="O769" s="2"/>
      <c r="P769" s="2"/>
      <c r="Q769" s="2"/>
      <c r="R769" s="106"/>
      <c r="S769" s="106"/>
    </row>
    <row r="770" spans="1:20" ht="15.75" customHeight="1" x14ac:dyDescent="0.35">
      <c r="B770" s="28" t="s">
        <v>66</v>
      </c>
      <c r="C770" s="102"/>
      <c r="D770" s="103"/>
      <c r="E770" s="104"/>
      <c r="F770" s="102"/>
      <c r="G770" s="103"/>
      <c r="H770" s="104"/>
      <c r="I770" s="102"/>
      <c r="J770" s="103"/>
      <c r="K770" s="104"/>
      <c r="L770" s="102"/>
      <c r="M770" s="103"/>
      <c r="N770" s="104"/>
      <c r="O770" s="102"/>
      <c r="P770" s="103"/>
      <c r="Q770" s="104"/>
      <c r="R770" s="106"/>
      <c r="S770" s="106"/>
    </row>
    <row r="771" spans="1:20" ht="15.75" customHeight="1" x14ac:dyDescent="0.35">
      <c r="B771" s="3" t="s">
        <v>60</v>
      </c>
    </row>
    <row r="772" spans="1:20" ht="15.75" customHeight="1" x14ac:dyDescent="0.35">
      <c r="B772" s="3">
        <f>B720+1</f>
        <v>16</v>
      </c>
    </row>
    <row r="773" spans="1:20" ht="15.75" customHeight="1" x14ac:dyDescent="0.35">
      <c r="A773" s="22"/>
      <c r="B773" s="23"/>
      <c r="C773" s="99">
        <f>Startliste!C78</f>
        <v>76</v>
      </c>
      <c r="D773" s="99"/>
      <c r="E773" s="99"/>
      <c r="F773" s="99">
        <f>Startliste!C79</f>
        <v>77</v>
      </c>
      <c r="G773" s="99"/>
      <c r="H773" s="99"/>
      <c r="I773" s="99">
        <f>Startliste!C80</f>
        <v>78</v>
      </c>
      <c r="J773" s="99"/>
      <c r="K773" s="99"/>
      <c r="L773" s="99">
        <f>Startliste!C81</f>
        <v>79</v>
      </c>
      <c r="M773" s="99"/>
      <c r="N773" s="99"/>
      <c r="O773" s="99">
        <f>Startliste!C82</f>
        <v>80</v>
      </c>
      <c r="P773" s="99"/>
      <c r="Q773" s="99"/>
    </row>
    <row r="774" spans="1:20" ht="15.75" customHeight="1" x14ac:dyDescent="0.35">
      <c r="A774" s="22"/>
      <c r="B774" s="23"/>
      <c r="C774" s="100">
        <f>Startliste!D78</f>
        <v>0</v>
      </c>
      <c r="D774" s="100"/>
      <c r="E774" s="100"/>
      <c r="F774" s="100">
        <f>Startliste!D79</f>
        <v>0</v>
      </c>
      <c r="G774" s="100"/>
      <c r="H774" s="100"/>
      <c r="I774" s="100">
        <f>Startliste!D80</f>
        <v>0</v>
      </c>
      <c r="J774" s="100"/>
      <c r="K774" s="100"/>
      <c r="L774" s="100">
        <f>Startliste!D81</f>
        <v>0</v>
      </c>
      <c r="M774" s="100"/>
      <c r="N774" s="100"/>
      <c r="O774" s="100">
        <f>Startliste!D82</f>
        <v>0</v>
      </c>
      <c r="P774" s="100"/>
      <c r="Q774" s="100"/>
    </row>
    <row r="775" spans="1:20" ht="15.75" customHeight="1" x14ac:dyDescent="0.35">
      <c r="A775" s="85" t="s">
        <v>67</v>
      </c>
      <c r="B775" s="24" t="s">
        <v>68</v>
      </c>
      <c r="C775" s="101"/>
      <c r="D775" s="101"/>
      <c r="E775" s="101"/>
      <c r="F775" s="101"/>
      <c r="G775" s="101"/>
      <c r="H775" s="101"/>
      <c r="I775" s="101"/>
      <c r="J775" s="101"/>
      <c r="K775" s="101"/>
      <c r="L775" s="101"/>
      <c r="M775" s="101"/>
      <c r="N775" s="101"/>
      <c r="O775" s="101"/>
      <c r="P775" s="101"/>
      <c r="Q775" s="101"/>
      <c r="R775" s="5"/>
      <c r="S775" s="2"/>
    </row>
    <row r="776" spans="1:20" ht="15.75" customHeight="1" x14ac:dyDescent="0.35">
      <c r="A776" s="25">
        <v>1</v>
      </c>
      <c r="B776" s="26" t="str">
        <f>VLOOKUP(A776,Banen!A$2:B$50,2,0)</f>
        <v>Muflon</v>
      </c>
      <c r="C776" s="59">
        <v>5</v>
      </c>
      <c r="D776" s="59">
        <v>3</v>
      </c>
      <c r="E776" s="59">
        <v>-1</v>
      </c>
      <c r="F776" s="60">
        <v>5</v>
      </c>
      <c r="G776" s="60">
        <v>3</v>
      </c>
      <c r="H776" s="60">
        <v>-1</v>
      </c>
      <c r="I776" s="61">
        <v>5</v>
      </c>
      <c r="J776" s="61">
        <v>3</v>
      </c>
      <c r="K776" s="61">
        <v>-1</v>
      </c>
      <c r="L776" s="62">
        <v>5</v>
      </c>
      <c r="M776" s="62">
        <v>3</v>
      </c>
      <c r="N776" s="62">
        <v>-1</v>
      </c>
      <c r="O776" s="63">
        <v>5</v>
      </c>
      <c r="P776" s="63">
        <v>3</v>
      </c>
      <c r="Q776" s="63">
        <v>-1</v>
      </c>
    </row>
    <row r="777" spans="1:20" ht="15.75" customHeight="1" x14ac:dyDescent="0.35">
      <c r="A777" s="25">
        <f>A776+1</f>
        <v>2</v>
      </c>
      <c r="B777" s="26" t="str">
        <f>VLOOKUP(A777,Banen!A$2:B$50,2,0)</f>
        <v>Kok</v>
      </c>
      <c r="C777" s="53">
        <v>5</v>
      </c>
      <c r="D777" s="54">
        <v>3</v>
      </c>
      <c r="E777" s="54">
        <v>-1</v>
      </c>
      <c r="F777" s="55">
        <v>5</v>
      </c>
      <c r="G777" s="55">
        <v>3</v>
      </c>
      <c r="H777" s="55">
        <v>-1</v>
      </c>
      <c r="I777" s="56">
        <v>5</v>
      </c>
      <c r="J777" s="56">
        <v>3</v>
      </c>
      <c r="K777" s="56">
        <v>-1</v>
      </c>
      <c r="L777" s="57">
        <v>5</v>
      </c>
      <c r="M777" s="57">
        <v>3</v>
      </c>
      <c r="N777" s="57">
        <v>-1</v>
      </c>
      <c r="O777" s="58">
        <v>5</v>
      </c>
      <c r="P777" s="58">
        <v>3</v>
      </c>
      <c r="Q777" s="58">
        <v>-1</v>
      </c>
    </row>
    <row r="778" spans="1:20" ht="15.75" customHeight="1" x14ac:dyDescent="0.35">
      <c r="A778" s="25">
        <f t="shared" ref="A778:A815" si="18">A777+1</f>
        <v>3</v>
      </c>
      <c r="B778" s="26" t="str">
        <f>VLOOKUP(A778,Banen!A$2:B$50,2,0)</f>
        <v>Jærv</v>
      </c>
      <c r="C778" s="41">
        <v>5</v>
      </c>
      <c r="D778" s="42">
        <v>3</v>
      </c>
      <c r="E778" s="42">
        <v>-1</v>
      </c>
      <c r="F778" s="43">
        <v>5</v>
      </c>
      <c r="G778" s="43">
        <v>3</v>
      </c>
      <c r="H778" s="43">
        <v>-1</v>
      </c>
      <c r="I778" s="44">
        <v>5</v>
      </c>
      <c r="J778" s="44">
        <v>3</v>
      </c>
      <c r="K778" s="44">
        <v>-1</v>
      </c>
      <c r="L778" s="45">
        <v>5</v>
      </c>
      <c r="M778" s="45">
        <v>3</v>
      </c>
      <c r="N778" s="45">
        <v>-1</v>
      </c>
      <c r="O778" s="46">
        <v>5</v>
      </c>
      <c r="P778" s="46">
        <v>3</v>
      </c>
      <c r="Q778" s="46">
        <v>-1</v>
      </c>
    </row>
    <row r="779" spans="1:20" ht="15.75" customHeight="1" x14ac:dyDescent="0.35">
      <c r="A779" s="25">
        <f t="shared" si="18"/>
        <v>4</v>
      </c>
      <c r="B779" s="26" t="str">
        <f>VLOOKUP(A779,Banen!A$2:B$50,2,0)</f>
        <v>Mårhund</v>
      </c>
      <c r="C779" s="41">
        <v>5</v>
      </c>
      <c r="D779" s="42">
        <v>3</v>
      </c>
      <c r="E779" s="42">
        <v>-1</v>
      </c>
      <c r="F779" s="43">
        <v>5</v>
      </c>
      <c r="G779" s="43">
        <v>3</v>
      </c>
      <c r="H779" s="43">
        <v>-1</v>
      </c>
      <c r="I779" s="44">
        <v>5</v>
      </c>
      <c r="J779" s="44">
        <v>3</v>
      </c>
      <c r="K779" s="44">
        <v>-1</v>
      </c>
      <c r="L779" s="45">
        <v>5</v>
      </c>
      <c r="M779" s="45">
        <v>3</v>
      </c>
      <c r="N779" s="45">
        <v>-1</v>
      </c>
      <c r="O779" s="46">
        <v>5</v>
      </c>
      <c r="P779" s="46">
        <v>3</v>
      </c>
      <c r="Q779" s="46">
        <v>-1</v>
      </c>
    </row>
    <row r="780" spans="1:20" s="4" customFormat="1" ht="15.75" customHeight="1" x14ac:dyDescent="0.35">
      <c r="A780" s="25">
        <f t="shared" si="18"/>
        <v>5</v>
      </c>
      <c r="B780" s="26" t="str">
        <f>VLOOKUP(A780,Banen!A$2:B$50,2,0)</f>
        <v>Bæver</v>
      </c>
      <c r="C780" s="41">
        <v>5</v>
      </c>
      <c r="D780" s="42">
        <v>3</v>
      </c>
      <c r="E780" s="42">
        <v>-1</v>
      </c>
      <c r="F780" s="43">
        <v>5</v>
      </c>
      <c r="G780" s="43">
        <v>3</v>
      </c>
      <c r="H780" s="43">
        <v>-1</v>
      </c>
      <c r="I780" s="44">
        <v>5</v>
      </c>
      <c r="J780" s="44">
        <v>3</v>
      </c>
      <c r="K780" s="44">
        <v>-1</v>
      </c>
      <c r="L780" s="45">
        <v>5</v>
      </c>
      <c r="M780" s="45">
        <v>3</v>
      </c>
      <c r="N780" s="45">
        <v>-1</v>
      </c>
      <c r="O780" s="46">
        <v>5</v>
      </c>
      <c r="P780" s="46">
        <v>3</v>
      </c>
      <c r="Q780" s="46">
        <v>-1</v>
      </c>
      <c r="S780"/>
      <c r="T780"/>
    </row>
    <row r="781" spans="1:20" s="4" customFormat="1" ht="15.75" customHeight="1" x14ac:dyDescent="0.35">
      <c r="A781" s="25">
        <f t="shared" si="18"/>
        <v>6</v>
      </c>
      <c r="B781" s="26" t="str">
        <f>VLOOKUP(A781,Banen!A$2:B$50,2,0)</f>
        <v>Buk</v>
      </c>
      <c r="C781" s="41">
        <v>5</v>
      </c>
      <c r="D781" s="42">
        <v>3</v>
      </c>
      <c r="E781" s="42">
        <v>-1</v>
      </c>
      <c r="F781" s="43">
        <v>5</v>
      </c>
      <c r="G781" s="43">
        <v>3</v>
      </c>
      <c r="H781" s="43">
        <v>-1</v>
      </c>
      <c r="I781" s="44">
        <v>5</v>
      </c>
      <c r="J781" s="44">
        <v>3</v>
      </c>
      <c r="K781" s="44">
        <v>-1</v>
      </c>
      <c r="L781" s="45">
        <v>5</v>
      </c>
      <c r="M781" s="45">
        <v>3</v>
      </c>
      <c r="N781" s="45">
        <v>-1</v>
      </c>
      <c r="O781" s="46">
        <v>5</v>
      </c>
      <c r="P781" s="46">
        <v>3</v>
      </c>
      <c r="Q781" s="46">
        <v>-1</v>
      </c>
      <c r="S781"/>
      <c r="T781"/>
    </row>
    <row r="782" spans="1:20" s="4" customFormat="1" ht="15.75" customHeight="1" x14ac:dyDescent="0.35">
      <c r="A782" s="25">
        <f t="shared" si="18"/>
        <v>7</v>
      </c>
      <c r="B782" s="26" t="str">
        <f>VLOOKUP(A782,Banen!A$2:B$50,2,0)</f>
        <v>Gimse</v>
      </c>
      <c r="C782" s="41">
        <v>5</v>
      </c>
      <c r="D782" s="42">
        <v>3</v>
      </c>
      <c r="E782" s="42">
        <v>-1</v>
      </c>
      <c r="F782" s="43">
        <v>5</v>
      </c>
      <c r="G782" s="43">
        <v>3</v>
      </c>
      <c r="H782" s="43">
        <v>-1</v>
      </c>
      <c r="I782" s="44">
        <v>5</v>
      </c>
      <c r="J782" s="44">
        <v>3</v>
      </c>
      <c r="K782" s="44">
        <v>-1</v>
      </c>
      <c r="L782" s="45">
        <v>5</v>
      </c>
      <c r="M782" s="45">
        <v>3</v>
      </c>
      <c r="N782" s="45">
        <v>-1</v>
      </c>
      <c r="O782" s="46">
        <v>5</v>
      </c>
      <c r="P782" s="46">
        <v>3</v>
      </c>
      <c r="Q782" s="46">
        <v>-1</v>
      </c>
      <c r="S782"/>
      <c r="T782"/>
    </row>
    <row r="783" spans="1:20" s="4" customFormat="1" ht="15.75" customHeight="1" x14ac:dyDescent="0.35">
      <c r="A783" s="25">
        <f t="shared" si="18"/>
        <v>8</v>
      </c>
      <c r="B783" s="26" t="str">
        <f>VLOOKUP(A783,Banen!A$2:B$50,2,0)</f>
        <v>Ræv</v>
      </c>
      <c r="C783" s="41">
        <v>5</v>
      </c>
      <c r="D783" s="42">
        <v>3</v>
      </c>
      <c r="E783" s="42">
        <v>-1</v>
      </c>
      <c r="F783" s="43">
        <v>5</v>
      </c>
      <c r="G783" s="43">
        <v>3</v>
      </c>
      <c r="H783" s="43">
        <v>-1</v>
      </c>
      <c r="I783" s="44">
        <v>5</v>
      </c>
      <c r="J783" s="44">
        <v>3</v>
      </c>
      <c r="K783" s="44">
        <v>-1</v>
      </c>
      <c r="L783" s="45">
        <v>5</v>
      </c>
      <c r="M783" s="45">
        <v>3</v>
      </c>
      <c r="N783" s="45">
        <v>-1</v>
      </c>
      <c r="O783" s="46">
        <v>5</v>
      </c>
      <c r="P783" s="46">
        <v>3</v>
      </c>
      <c r="Q783" s="46">
        <v>-1</v>
      </c>
      <c r="S783"/>
      <c r="T783"/>
    </row>
    <row r="784" spans="1:20" s="4" customFormat="1" ht="15.75" customHeight="1" x14ac:dyDescent="0.35">
      <c r="A784" s="25">
        <f t="shared" si="18"/>
        <v>9</v>
      </c>
      <c r="B784" s="26" t="str">
        <f>VLOOKUP(A784,Banen!A$2:B$50,2,0)</f>
        <v>Tjur</v>
      </c>
      <c r="C784" s="41">
        <v>5</v>
      </c>
      <c r="D784" s="42">
        <v>3</v>
      </c>
      <c r="E784" s="42">
        <v>-1</v>
      </c>
      <c r="F784" s="43">
        <v>5</v>
      </c>
      <c r="G784" s="43">
        <v>3</v>
      </c>
      <c r="H784" s="43">
        <v>-1</v>
      </c>
      <c r="I784" s="44">
        <v>5</v>
      </c>
      <c r="J784" s="44">
        <v>3</v>
      </c>
      <c r="K784" s="44">
        <v>-1</v>
      </c>
      <c r="L784" s="45">
        <v>5</v>
      </c>
      <c r="M784" s="45">
        <v>3</v>
      </c>
      <c r="N784" s="45">
        <v>-1</v>
      </c>
      <c r="O784" s="46">
        <v>5</v>
      </c>
      <c r="P784" s="46">
        <v>3</v>
      </c>
      <c r="Q784" s="46">
        <v>-1</v>
      </c>
      <c r="S784"/>
      <c r="T784"/>
    </row>
    <row r="785" spans="1:20" s="4" customFormat="1" ht="15.75" customHeight="1" x14ac:dyDescent="0.35">
      <c r="A785" s="25">
        <f t="shared" si="18"/>
        <v>10</v>
      </c>
      <c r="B785" s="26" t="str">
        <f>VLOOKUP(A785,Banen!A$2:B$50,2,0)</f>
        <v>Vaskebjørn</v>
      </c>
      <c r="C785" s="41">
        <v>5</v>
      </c>
      <c r="D785" s="42">
        <v>3</v>
      </c>
      <c r="E785" s="42">
        <v>-1</v>
      </c>
      <c r="F785" s="43">
        <v>5</v>
      </c>
      <c r="G785" s="43">
        <v>3</v>
      </c>
      <c r="H785" s="43">
        <v>-1</v>
      </c>
      <c r="I785" s="44">
        <v>5</v>
      </c>
      <c r="J785" s="44">
        <v>3</v>
      </c>
      <c r="K785" s="44">
        <v>-1</v>
      </c>
      <c r="L785" s="45">
        <v>5</v>
      </c>
      <c r="M785" s="45">
        <v>3</v>
      </c>
      <c r="N785" s="45">
        <v>-1</v>
      </c>
      <c r="O785" s="46">
        <v>5</v>
      </c>
      <c r="P785" s="46">
        <v>3</v>
      </c>
      <c r="Q785" s="46">
        <v>-1</v>
      </c>
      <c r="S785"/>
      <c r="T785"/>
    </row>
    <row r="786" spans="1:20" s="4" customFormat="1" ht="15.75" customHeight="1" x14ac:dyDescent="0.35">
      <c r="A786" s="25">
        <f t="shared" si="18"/>
        <v>11</v>
      </c>
      <c r="B786" s="26" t="str">
        <f>VLOOKUP(A786,Banen!A$2:B$50,2,0)</f>
        <v>Kronhjort</v>
      </c>
      <c r="C786" s="41">
        <v>5</v>
      </c>
      <c r="D786" s="42">
        <v>3</v>
      </c>
      <c r="E786" s="42">
        <v>-1</v>
      </c>
      <c r="F786" s="43">
        <v>5</v>
      </c>
      <c r="G786" s="43">
        <v>3</v>
      </c>
      <c r="H786" s="43">
        <v>-1</v>
      </c>
      <c r="I786" s="44">
        <v>5</v>
      </c>
      <c r="J786" s="44">
        <v>3</v>
      </c>
      <c r="K786" s="44">
        <v>-1</v>
      </c>
      <c r="L786" s="45">
        <v>5</v>
      </c>
      <c r="M786" s="45">
        <v>3</v>
      </c>
      <c r="N786" s="45">
        <v>-1</v>
      </c>
      <c r="O786" s="46">
        <v>5</v>
      </c>
      <c r="P786" s="46">
        <v>3</v>
      </c>
      <c r="Q786" s="46">
        <v>-1</v>
      </c>
      <c r="S786"/>
      <c r="T786"/>
    </row>
    <row r="787" spans="1:20" s="4" customFormat="1" ht="15.75" customHeight="1" x14ac:dyDescent="0.35">
      <c r="A787" s="25">
        <f t="shared" si="18"/>
        <v>12</v>
      </c>
      <c r="B787" s="26" t="str">
        <f>VLOOKUP(A787,Banen!A$2:B$50,2,0)</f>
        <v>Dåhjort</v>
      </c>
      <c r="C787" s="41">
        <v>5</v>
      </c>
      <c r="D787" s="42">
        <v>3</v>
      </c>
      <c r="E787" s="42">
        <v>-1</v>
      </c>
      <c r="F787" s="43">
        <v>5</v>
      </c>
      <c r="G787" s="43">
        <v>3</v>
      </c>
      <c r="H787" s="43">
        <v>-1</v>
      </c>
      <c r="I787" s="44">
        <v>5</v>
      </c>
      <c r="J787" s="44">
        <v>3</v>
      </c>
      <c r="K787" s="44">
        <v>-1</v>
      </c>
      <c r="L787" s="45">
        <v>5</v>
      </c>
      <c r="M787" s="45">
        <v>3</v>
      </c>
      <c r="N787" s="45">
        <v>-1</v>
      </c>
      <c r="O787" s="46">
        <v>5</v>
      </c>
      <c r="P787" s="46">
        <v>3</v>
      </c>
      <c r="Q787" s="46">
        <v>-1</v>
      </c>
      <c r="S787"/>
      <c r="T787"/>
    </row>
    <row r="788" spans="1:20" s="4" customFormat="1" ht="15.75" customHeight="1" x14ac:dyDescent="0.35">
      <c r="A788" s="25">
        <f t="shared" si="18"/>
        <v>13</v>
      </c>
      <c r="B788" s="26" t="str">
        <f>VLOOKUP(A788,Banen!A$2:B$50,2,0)</f>
        <v>Stenbuk Brun</v>
      </c>
      <c r="C788" s="41">
        <v>5</v>
      </c>
      <c r="D788" s="42">
        <v>3</v>
      </c>
      <c r="E788" s="42">
        <v>-1</v>
      </c>
      <c r="F788" s="43">
        <v>5</v>
      </c>
      <c r="G788" s="43">
        <v>3</v>
      </c>
      <c r="H788" s="43">
        <v>-1</v>
      </c>
      <c r="I788" s="44">
        <v>5</v>
      </c>
      <c r="J788" s="44">
        <v>3</v>
      </c>
      <c r="K788" s="44">
        <v>-1</v>
      </c>
      <c r="L788" s="45">
        <v>5</v>
      </c>
      <c r="M788" s="45">
        <v>3</v>
      </c>
      <c r="N788" s="45">
        <v>-1</v>
      </c>
      <c r="O788" s="46">
        <v>5</v>
      </c>
      <c r="P788" s="46">
        <v>3</v>
      </c>
      <c r="Q788" s="46">
        <v>-1</v>
      </c>
      <c r="S788"/>
      <c r="T788"/>
    </row>
    <row r="789" spans="1:20" s="4" customFormat="1" ht="15.75" customHeight="1" x14ac:dyDescent="0.35">
      <c r="A789" s="25">
        <f t="shared" si="18"/>
        <v>14</v>
      </c>
      <c r="B789" s="26" t="str">
        <f>VLOOKUP(A789,Banen!A$2:B$50,2,0)</f>
        <v>And</v>
      </c>
      <c r="C789" s="41">
        <v>5</v>
      </c>
      <c r="D789" s="42">
        <v>3</v>
      </c>
      <c r="E789" s="42">
        <v>-1</v>
      </c>
      <c r="F789" s="43">
        <v>5</v>
      </c>
      <c r="G789" s="43">
        <v>3</v>
      </c>
      <c r="H789" s="43">
        <v>-1</v>
      </c>
      <c r="I789" s="44">
        <v>5</v>
      </c>
      <c r="J789" s="44">
        <v>3</v>
      </c>
      <c r="K789" s="44">
        <v>-1</v>
      </c>
      <c r="L789" s="45">
        <v>5</v>
      </c>
      <c r="M789" s="45">
        <v>3</v>
      </c>
      <c r="N789" s="45">
        <v>-1</v>
      </c>
      <c r="O789" s="46">
        <v>5</v>
      </c>
      <c r="P789" s="46">
        <v>3</v>
      </c>
      <c r="Q789" s="46">
        <v>-1</v>
      </c>
      <c r="S789"/>
      <c r="T789"/>
    </row>
    <row r="790" spans="1:20" s="4" customFormat="1" ht="15.75" customHeight="1" x14ac:dyDescent="0.35">
      <c r="A790" s="25">
        <f t="shared" si="18"/>
        <v>15</v>
      </c>
      <c r="B790" s="26" t="str">
        <f>VLOOKUP(A790,Banen!A$2:B$50,2,0)</f>
        <v>Kalkun</v>
      </c>
      <c r="C790" s="41">
        <v>5</v>
      </c>
      <c r="D790" s="42">
        <v>3</v>
      </c>
      <c r="E790" s="42">
        <v>-1</v>
      </c>
      <c r="F790" s="43">
        <v>5</v>
      </c>
      <c r="G790" s="43">
        <v>3</v>
      </c>
      <c r="H790" s="43">
        <v>-1</v>
      </c>
      <c r="I790" s="44">
        <v>5</v>
      </c>
      <c r="J790" s="44">
        <v>3</v>
      </c>
      <c r="K790" s="44">
        <v>-1</v>
      </c>
      <c r="L790" s="45">
        <v>5</v>
      </c>
      <c r="M790" s="45">
        <v>3</v>
      </c>
      <c r="N790" s="45">
        <v>-1</v>
      </c>
      <c r="O790" s="46">
        <v>5</v>
      </c>
      <c r="P790" s="46">
        <v>3</v>
      </c>
      <c r="Q790" s="46">
        <v>-1</v>
      </c>
      <c r="S790"/>
      <c r="T790"/>
    </row>
    <row r="791" spans="1:20" s="4" customFormat="1" ht="15.75" customHeight="1" x14ac:dyDescent="0.35">
      <c r="A791" s="25">
        <f t="shared" si="18"/>
        <v>16</v>
      </c>
      <c r="B791" s="26" t="str">
        <f>VLOOKUP(A791,Banen!A$2:B$50,2,0)</f>
        <v>Orne</v>
      </c>
      <c r="C791" s="41">
        <v>5</v>
      </c>
      <c r="D791" s="42">
        <v>3</v>
      </c>
      <c r="E791" s="42">
        <v>-1</v>
      </c>
      <c r="F791" s="43">
        <v>5</v>
      </c>
      <c r="G791" s="43">
        <v>3</v>
      </c>
      <c r="H791" s="43">
        <v>-1</v>
      </c>
      <c r="I791" s="44">
        <v>5</v>
      </c>
      <c r="J791" s="44">
        <v>3</v>
      </c>
      <c r="K791" s="44">
        <v>-1</v>
      </c>
      <c r="L791" s="45">
        <v>5</v>
      </c>
      <c r="M791" s="45">
        <v>3</v>
      </c>
      <c r="N791" s="45">
        <v>-1</v>
      </c>
      <c r="O791" s="46">
        <v>5</v>
      </c>
      <c r="P791" s="46">
        <v>3</v>
      </c>
      <c r="Q791" s="46">
        <v>-1</v>
      </c>
      <c r="S791"/>
      <c r="T791"/>
    </row>
    <row r="792" spans="1:20" s="4" customFormat="1" ht="15.75" customHeight="1" x14ac:dyDescent="0.35">
      <c r="A792" s="25">
        <f t="shared" si="18"/>
        <v>17</v>
      </c>
      <c r="B792" s="26" t="str">
        <f>VLOOKUP(A792,Banen!A$2:B$50,2,0)</f>
        <v>Gås</v>
      </c>
      <c r="C792" s="41">
        <v>5</v>
      </c>
      <c r="D792" s="42">
        <v>3</v>
      </c>
      <c r="E792" s="42">
        <v>-1</v>
      </c>
      <c r="F792" s="43">
        <v>5</v>
      </c>
      <c r="G792" s="43">
        <v>3</v>
      </c>
      <c r="H792" s="43">
        <v>-1</v>
      </c>
      <c r="I792" s="44">
        <v>5</v>
      </c>
      <c r="J792" s="44">
        <v>3</v>
      </c>
      <c r="K792" s="44">
        <v>-1</v>
      </c>
      <c r="L792" s="45">
        <v>5</v>
      </c>
      <c r="M792" s="45">
        <v>3</v>
      </c>
      <c r="N792" s="45">
        <v>-1</v>
      </c>
      <c r="O792" s="46">
        <v>5</v>
      </c>
      <c r="P792" s="46">
        <v>3</v>
      </c>
      <c r="Q792" s="46">
        <v>-1</v>
      </c>
      <c r="S792"/>
      <c r="T792"/>
    </row>
    <row r="793" spans="1:20" s="4" customFormat="1" ht="15.75" customHeight="1" x14ac:dyDescent="0.35">
      <c r="A793" s="25">
        <f t="shared" si="18"/>
        <v>18</v>
      </c>
      <c r="B793" s="26" t="str">
        <f>VLOOKUP(A793,Banen!A$2:B$50,2,0)</f>
        <v>Stenbuk Hvid</v>
      </c>
      <c r="C793" s="41">
        <v>5</v>
      </c>
      <c r="D793" s="42">
        <v>3</v>
      </c>
      <c r="E793" s="42">
        <v>-1</v>
      </c>
      <c r="F793" s="43">
        <v>5</v>
      </c>
      <c r="G793" s="43">
        <v>3</v>
      </c>
      <c r="H793" s="43">
        <v>-1</v>
      </c>
      <c r="I793" s="44">
        <v>5</v>
      </c>
      <c r="J793" s="44">
        <v>3</v>
      </c>
      <c r="K793" s="44">
        <v>-1</v>
      </c>
      <c r="L793" s="45">
        <v>5</v>
      </c>
      <c r="M793" s="45">
        <v>3</v>
      </c>
      <c r="N793" s="45">
        <v>-1</v>
      </c>
      <c r="O793" s="46">
        <v>5</v>
      </c>
      <c r="P793" s="46">
        <v>3</v>
      </c>
      <c r="Q793" s="46">
        <v>-1</v>
      </c>
      <c r="S793"/>
      <c r="T793"/>
    </row>
    <row r="794" spans="1:20" s="4" customFormat="1" ht="15.75" customHeight="1" x14ac:dyDescent="0.35">
      <c r="A794" s="25">
        <f t="shared" si="18"/>
        <v>19</v>
      </c>
      <c r="B794" s="26" t="str">
        <f>VLOOKUP(A794,Banen!A$2:B$50,2,0)</f>
        <v>Muflon</v>
      </c>
      <c r="C794" s="41">
        <v>5</v>
      </c>
      <c r="D794" s="42">
        <v>3</v>
      </c>
      <c r="E794" s="42">
        <v>-1</v>
      </c>
      <c r="F794" s="43">
        <v>5</v>
      </c>
      <c r="G794" s="43">
        <v>3</v>
      </c>
      <c r="H794" s="43">
        <v>-1</v>
      </c>
      <c r="I794" s="44">
        <v>5</v>
      </c>
      <c r="J794" s="44">
        <v>3</v>
      </c>
      <c r="K794" s="44">
        <v>-1</v>
      </c>
      <c r="L794" s="45">
        <v>5</v>
      </c>
      <c r="M794" s="45">
        <v>3</v>
      </c>
      <c r="N794" s="45">
        <v>-1</v>
      </c>
      <c r="O794" s="46">
        <v>5</v>
      </c>
      <c r="P794" s="46">
        <v>3</v>
      </c>
      <c r="Q794" s="46">
        <v>-1</v>
      </c>
      <c r="S794"/>
      <c r="T794"/>
    </row>
    <row r="795" spans="1:20" s="4" customFormat="1" ht="15.75" customHeight="1" x14ac:dyDescent="0.35">
      <c r="A795" s="25">
        <f t="shared" si="18"/>
        <v>20</v>
      </c>
      <c r="B795" s="26" t="str">
        <f>VLOOKUP(A795,Banen!A$2:B$50,2,0)</f>
        <v>Rensdyr</v>
      </c>
      <c r="C795" s="41">
        <v>5</v>
      </c>
      <c r="D795" s="42">
        <v>3</v>
      </c>
      <c r="E795" s="42">
        <v>-1</v>
      </c>
      <c r="F795" s="43">
        <v>5</v>
      </c>
      <c r="G795" s="43">
        <v>3</v>
      </c>
      <c r="H795" s="43">
        <v>-1</v>
      </c>
      <c r="I795" s="44">
        <v>5</v>
      </c>
      <c r="J795" s="44">
        <v>3</v>
      </c>
      <c r="K795" s="44">
        <v>-1</v>
      </c>
      <c r="L795" s="45">
        <v>5</v>
      </c>
      <c r="M795" s="45">
        <v>3</v>
      </c>
      <c r="N795" s="45">
        <v>-1</v>
      </c>
      <c r="O795" s="46">
        <v>5</v>
      </c>
      <c r="P795" s="46">
        <v>3</v>
      </c>
      <c r="Q795" s="46">
        <v>-1</v>
      </c>
      <c r="S795"/>
      <c r="T795"/>
    </row>
    <row r="796" spans="1:20" s="4" customFormat="1" ht="15.75" customHeight="1" x14ac:dyDescent="0.35">
      <c r="A796" s="25">
        <f t="shared" si="18"/>
        <v>21</v>
      </c>
      <c r="B796" s="26" t="str">
        <f>VLOOKUP(A796,Banen!A$2:B$50,2,0)</f>
        <v>Kok</v>
      </c>
      <c r="C796" s="41">
        <v>5</v>
      </c>
      <c r="D796" s="42">
        <v>3</v>
      </c>
      <c r="E796" s="42">
        <v>-1</v>
      </c>
      <c r="F796" s="43">
        <v>5</v>
      </c>
      <c r="G796" s="43">
        <v>3</v>
      </c>
      <c r="H796" s="43">
        <v>-1</v>
      </c>
      <c r="I796" s="44">
        <v>5</v>
      </c>
      <c r="J796" s="44">
        <v>3</v>
      </c>
      <c r="K796" s="44">
        <v>-1</v>
      </c>
      <c r="L796" s="45">
        <v>5</v>
      </c>
      <c r="M796" s="45">
        <v>3</v>
      </c>
      <c r="N796" s="45">
        <v>-1</v>
      </c>
      <c r="O796" s="46">
        <v>5</v>
      </c>
      <c r="P796" s="46">
        <v>3</v>
      </c>
      <c r="Q796" s="46">
        <v>-1</v>
      </c>
      <c r="S796"/>
      <c r="T796"/>
    </row>
    <row r="797" spans="1:20" s="4" customFormat="1" ht="15.75" customHeight="1" x14ac:dyDescent="0.35">
      <c r="A797" s="25">
        <f t="shared" si="18"/>
        <v>22</v>
      </c>
      <c r="B797" s="26" t="str">
        <f>VLOOKUP(A797,Banen!A$2:B$50,2,0)</f>
        <v>Bæver</v>
      </c>
      <c r="C797" s="41">
        <v>5</v>
      </c>
      <c r="D797" s="42">
        <v>3</v>
      </c>
      <c r="E797" s="42">
        <v>-1</v>
      </c>
      <c r="F797" s="43">
        <v>5</v>
      </c>
      <c r="G797" s="43">
        <v>3</v>
      </c>
      <c r="H797" s="43">
        <v>-1</v>
      </c>
      <c r="I797" s="44">
        <v>5</v>
      </c>
      <c r="J797" s="44">
        <v>3</v>
      </c>
      <c r="K797" s="44">
        <v>-1</v>
      </c>
      <c r="L797" s="45">
        <v>5</v>
      </c>
      <c r="M797" s="45">
        <v>3</v>
      </c>
      <c r="N797" s="45">
        <v>-1</v>
      </c>
      <c r="O797" s="46">
        <v>5</v>
      </c>
      <c r="P797" s="46">
        <v>3</v>
      </c>
      <c r="Q797" s="46">
        <v>-1</v>
      </c>
      <c r="S797"/>
      <c r="T797"/>
    </row>
    <row r="798" spans="1:20" s="4" customFormat="1" ht="15.75" customHeight="1" x14ac:dyDescent="0.35">
      <c r="A798" s="25">
        <f t="shared" si="18"/>
        <v>23</v>
      </c>
      <c r="B798" s="26" t="str">
        <f>VLOOKUP(A798,Banen!A$2:B$50,2,0)</f>
        <v>Ulv</v>
      </c>
      <c r="C798" s="41">
        <v>5</v>
      </c>
      <c r="D798" s="42">
        <v>3</v>
      </c>
      <c r="E798" s="42">
        <v>-1</v>
      </c>
      <c r="F798" s="43">
        <v>5</v>
      </c>
      <c r="G798" s="43">
        <v>3</v>
      </c>
      <c r="H798" s="43">
        <v>-1</v>
      </c>
      <c r="I798" s="44">
        <v>5</v>
      </c>
      <c r="J798" s="44">
        <v>3</v>
      </c>
      <c r="K798" s="44">
        <v>-1</v>
      </c>
      <c r="L798" s="45">
        <v>5</v>
      </c>
      <c r="M798" s="45">
        <v>3</v>
      </c>
      <c r="N798" s="45">
        <v>-1</v>
      </c>
      <c r="O798" s="46">
        <v>5</v>
      </c>
      <c r="P798" s="46">
        <v>3</v>
      </c>
      <c r="Q798" s="46">
        <v>-1</v>
      </c>
      <c r="S798"/>
      <c r="T798"/>
    </row>
    <row r="799" spans="1:20" s="4" customFormat="1" ht="15.75" customHeight="1" x14ac:dyDescent="0.35">
      <c r="A799" s="25">
        <f t="shared" si="18"/>
        <v>24</v>
      </c>
      <c r="B799" s="26" t="str">
        <f>VLOOKUP(A799,Banen!A$2:B$50,2,0)</f>
        <v>Grævling</v>
      </c>
      <c r="C799" s="41">
        <v>5</v>
      </c>
      <c r="D799" s="42">
        <v>3</v>
      </c>
      <c r="E799" s="42">
        <v>-1</v>
      </c>
      <c r="F799" s="43">
        <v>5</v>
      </c>
      <c r="G799" s="43">
        <v>3</v>
      </c>
      <c r="H799" s="43">
        <v>-1</v>
      </c>
      <c r="I799" s="44">
        <v>5</v>
      </c>
      <c r="J799" s="44">
        <v>3</v>
      </c>
      <c r="K799" s="44">
        <v>-1</v>
      </c>
      <c r="L799" s="45">
        <v>5</v>
      </c>
      <c r="M799" s="45">
        <v>3</v>
      </c>
      <c r="N799" s="45">
        <v>-1</v>
      </c>
      <c r="O799" s="46">
        <v>5</v>
      </c>
      <c r="P799" s="46">
        <v>3</v>
      </c>
      <c r="Q799" s="46">
        <v>-1</v>
      </c>
      <c r="S799"/>
      <c r="T799"/>
    </row>
    <row r="800" spans="1:20" s="4" customFormat="1" ht="15.75" customHeight="1" x14ac:dyDescent="0.35">
      <c r="A800" s="25">
        <f t="shared" si="18"/>
        <v>25</v>
      </c>
      <c r="B800" s="26" t="str">
        <f>VLOOKUP(A800,Banen!A$2:B$50,2,0)</f>
        <v>Urfugl</v>
      </c>
      <c r="C800" s="41">
        <v>5</v>
      </c>
      <c r="D800" s="42">
        <v>3</v>
      </c>
      <c r="E800" s="42">
        <v>-1</v>
      </c>
      <c r="F800" s="43">
        <v>5</v>
      </c>
      <c r="G800" s="43">
        <v>3</v>
      </c>
      <c r="H800" s="43">
        <v>-1</v>
      </c>
      <c r="I800" s="44">
        <v>5</v>
      </c>
      <c r="J800" s="44">
        <v>3</v>
      </c>
      <c r="K800" s="44">
        <v>-1</v>
      </c>
      <c r="L800" s="45">
        <v>5</v>
      </c>
      <c r="M800" s="45">
        <v>3</v>
      </c>
      <c r="N800" s="45">
        <v>-1</v>
      </c>
      <c r="O800" s="46">
        <v>5</v>
      </c>
      <c r="P800" s="46">
        <v>3</v>
      </c>
      <c r="Q800" s="46">
        <v>-1</v>
      </c>
      <c r="S800"/>
      <c r="T800"/>
    </row>
    <row r="801" spans="1:20" s="4" customFormat="1" ht="15.75" customHeight="1" x14ac:dyDescent="0.35">
      <c r="A801" s="25">
        <f t="shared" si="18"/>
        <v>26</v>
      </c>
      <c r="B801" s="26" t="str">
        <f>VLOOKUP(A801,Banen!A$2:B$50,2,0)</f>
        <v>Odder</v>
      </c>
      <c r="C801" s="41">
        <v>5</v>
      </c>
      <c r="D801" s="42">
        <v>3</v>
      </c>
      <c r="E801" s="42">
        <v>-1</v>
      </c>
      <c r="F801" s="43">
        <v>5</v>
      </c>
      <c r="G801" s="43">
        <v>3</v>
      </c>
      <c r="H801" s="43">
        <v>-1</v>
      </c>
      <c r="I801" s="44">
        <v>5</v>
      </c>
      <c r="J801" s="44">
        <v>3</v>
      </c>
      <c r="K801" s="44">
        <v>-1</v>
      </c>
      <c r="L801" s="45">
        <v>5</v>
      </c>
      <c r="M801" s="45">
        <v>3</v>
      </c>
      <c r="N801" s="45">
        <v>-1</v>
      </c>
      <c r="O801" s="46">
        <v>5</v>
      </c>
      <c r="P801" s="46">
        <v>3</v>
      </c>
      <c r="Q801" s="46">
        <v>-1</v>
      </c>
      <c r="S801"/>
      <c r="T801"/>
    </row>
    <row r="802" spans="1:20" s="4" customFormat="1" ht="15.75" customHeight="1" x14ac:dyDescent="0.35">
      <c r="A802" s="25">
        <f t="shared" si="18"/>
        <v>27</v>
      </c>
      <c r="B802" s="26" t="str">
        <f>VLOOKUP(A802,Banen!A$2:B$50,2,0)</f>
        <v>Rå</v>
      </c>
      <c r="C802" s="41">
        <v>5</v>
      </c>
      <c r="D802" s="42">
        <v>3</v>
      </c>
      <c r="E802" s="42">
        <v>-1</v>
      </c>
      <c r="F802" s="43">
        <v>5</v>
      </c>
      <c r="G802" s="43">
        <v>3</v>
      </c>
      <c r="H802" s="43">
        <v>-1</v>
      </c>
      <c r="I802" s="44">
        <v>5</v>
      </c>
      <c r="J802" s="44">
        <v>3</v>
      </c>
      <c r="K802" s="44">
        <v>-1</v>
      </c>
      <c r="L802" s="45">
        <v>5</v>
      </c>
      <c r="M802" s="45">
        <v>3</v>
      </c>
      <c r="N802" s="45">
        <v>-1</v>
      </c>
      <c r="O802" s="46">
        <v>5</v>
      </c>
      <c r="P802" s="46">
        <v>3</v>
      </c>
      <c r="Q802" s="46">
        <v>-1</v>
      </c>
      <c r="S802"/>
      <c r="T802"/>
    </row>
    <row r="803" spans="1:20" s="4" customFormat="1" ht="15.75" customHeight="1" x14ac:dyDescent="0.35">
      <c r="A803" s="25">
        <f t="shared" si="18"/>
        <v>28</v>
      </c>
      <c r="B803" s="26" t="str">
        <f>VLOOKUP(A803,Banen!A$2:B$50,2,0)</f>
        <v>Ræv</v>
      </c>
      <c r="C803" s="41">
        <v>5</v>
      </c>
      <c r="D803" s="42">
        <v>3</v>
      </c>
      <c r="E803" s="42">
        <v>-1</v>
      </c>
      <c r="F803" s="43">
        <v>5</v>
      </c>
      <c r="G803" s="43">
        <v>3</v>
      </c>
      <c r="H803" s="43">
        <v>-1</v>
      </c>
      <c r="I803" s="44">
        <v>5</v>
      </c>
      <c r="J803" s="44">
        <v>3</v>
      </c>
      <c r="K803" s="44">
        <v>-1</v>
      </c>
      <c r="L803" s="45">
        <v>5</v>
      </c>
      <c r="M803" s="45">
        <v>3</v>
      </c>
      <c r="N803" s="45">
        <v>-1</v>
      </c>
      <c r="O803" s="46">
        <v>5</v>
      </c>
      <c r="P803" s="46">
        <v>3</v>
      </c>
      <c r="Q803" s="46">
        <v>-1</v>
      </c>
      <c r="S803"/>
      <c r="T803"/>
    </row>
    <row r="804" spans="1:20" s="4" customFormat="1" ht="15.75" customHeight="1" x14ac:dyDescent="0.35">
      <c r="A804" s="25">
        <f t="shared" si="18"/>
        <v>29</v>
      </c>
      <c r="B804" s="26" t="str">
        <f>VLOOKUP(A804,Banen!A$2:B$50,2,0)</f>
        <v>Hare</v>
      </c>
      <c r="C804" s="65">
        <v>5</v>
      </c>
      <c r="D804" s="66">
        <v>3</v>
      </c>
      <c r="E804" s="66">
        <v>-1</v>
      </c>
      <c r="F804" s="67">
        <v>5</v>
      </c>
      <c r="G804" s="67">
        <v>3</v>
      </c>
      <c r="H804" s="67">
        <v>-1</v>
      </c>
      <c r="I804" s="68">
        <v>5</v>
      </c>
      <c r="J804" s="68">
        <v>3</v>
      </c>
      <c r="K804" s="68">
        <v>-1</v>
      </c>
      <c r="L804" s="69">
        <v>5</v>
      </c>
      <c r="M804" s="69">
        <v>3</v>
      </c>
      <c r="N804" s="69">
        <v>-1</v>
      </c>
      <c r="O804" s="70">
        <v>5</v>
      </c>
      <c r="P804" s="70">
        <v>3</v>
      </c>
      <c r="Q804" s="70">
        <v>-1</v>
      </c>
      <c r="S804"/>
      <c r="T804"/>
    </row>
    <row r="805" spans="1:20" s="4" customFormat="1" ht="15.75" customHeight="1" x14ac:dyDescent="0.35">
      <c r="A805" s="25">
        <f t="shared" si="18"/>
        <v>30</v>
      </c>
      <c r="B805" s="26" t="str">
        <f>VLOOKUP(A805,Banen!A$2:B$50,2,0)</f>
        <v>Løbene Gris</v>
      </c>
      <c r="C805" s="59">
        <v>5</v>
      </c>
      <c r="D805" s="59">
        <v>3</v>
      </c>
      <c r="E805" s="59">
        <v>-1</v>
      </c>
      <c r="F805" s="60">
        <v>5</v>
      </c>
      <c r="G805" s="60">
        <v>3</v>
      </c>
      <c r="H805" s="60">
        <v>-1</v>
      </c>
      <c r="I805" s="61">
        <v>5</v>
      </c>
      <c r="J805" s="61">
        <v>3</v>
      </c>
      <c r="K805" s="61">
        <v>-1</v>
      </c>
      <c r="L805" s="62">
        <v>5</v>
      </c>
      <c r="M805" s="62">
        <v>3</v>
      </c>
      <c r="N805" s="62">
        <v>-1</v>
      </c>
      <c r="O805" s="63">
        <v>5</v>
      </c>
      <c r="P805" s="63">
        <v>3</v>
      </c>
      <c r="Q805" s="63">
        <v>-1</v>
      </c>
      <c r="S805"/>
      <c r="T805"/>
    </row>
    <row r="806" spans="1:20" s="4" customFormat="1" ht="15.75" customHeight="1" x14ac:dyDescent="0.35">
      <c r="A806" s="25">
        <f t="shared" si="18"/>
        <v>31</v>
      </c>
      <c r="B806" s="26">
        <f>VLOOKUP(A806,Banen!A$2:B$50,2,0)</f>
        <v>0</v>
      </c>
      <c r="C806" s="41">
        <v>5</v>
      </c>
      <c r="D806" s="42">
        <v>3</v>
      </c>
      <c r="E806" s="42">
        <v>-1</v>
      </c>
      <c r="F806" s="43">
        <v>5</v>
      </c>
      <c r="G806" s="43">
        <v>3</v>
      </c>
      <c r="H806" s="43">
        <v>-1</v>
      </c>
      <c r="I806" s="44">
        <v>5</v>
      </c>
      <c r="J806" s="44">
        <v>3</v>
      </c>
      <c r="K806" s="44">
        <v>-1</v>
      </c>
      <c r="L806" s="45">
        <v>5</v>
      </c>
      <c r="M806" s="45">
        <v>3</v>
      </c>
      <c r="N806" s="45">
        <v>-1</v>
      </c>
      <c r="O806" s="46">
        <v>5</v>
      </c>
      <c r="P806" s="46">
        <v>3</v>
      </c>
      <c r="Q806" s="46">
        <v>-1</v>
      </c>
      <c r="S806"/>
      <c r="T806"/>
    </row>
    <row r="807" spans="1:20" s="4" customFormat="1" ht="15.75" customHeight="1" x14ac:dyDescent="0.35">
      <c r="A807" s="25">
        <f t="shared" si="18"/>
        <v>32</v>
      </c>
      <c r="B807" s="26">
        <f>VLOOKUP(A807,Banen!A$2:B$50,2,0)</f>
        <v>0</v>
      </c>
      <c r="C807" s="41">
        <v>5</v>
      </c>
      <c r="D807" s="42">
        <v>3</v>
      </c>
      <c r="E807" s="42">
        <v>-1</v>
      </c>
      <c r="F807" s="43">
        <v>5</v>
      </c>
      <c r="G807" s="43">
        <v>3</v>
      </c>
      <c r="H807" s="43">
        <v>-1</v>
      </c>
      <c r="I807" s="44">
        <v>5</v>
      </c>
      <c r="J807" s="44">
        <v>3</v>
      </c>
      <c r="K807" s="44">
        <v>-1</v>
      </c>
      <c r="L807" s="45">
        <v>5</v>
      </c>
      <c r="M807" s="45">
        <v>3</v>
      </c>
      <c r="N807" s="45">
        <v>-1</v>
      </c>
      <c r="O807" s="46">
        <v>5</v>
      </c>
      <c r="P807" s="46">
        <v>3</v>
      </c>
      <c r="Q807" s="46">
        <v>-1</v>
      </c>
      <c r="S807"/>
      <c r="T807"/>
    </row>
    <row r="808" spans="1:20" s="4" customFormat="1" ht="15.75" customHeight="1" x14ac:dyDescent="0.35">
      <c r="A808" s="25">
        <f t="shared" si="18"/>
        <v>33</v>
      </c>
      <c r="B808" s="26">
        <f>VLOOKUP(A808,Banen!A$2:B$50,2,0)</f>
        <v>0</v>
      </c>
      <c r="C808" s="41">
        <v>5</v>
      </c>
      <c r="D808" s="42">
        <v>3</v>
      </c>
      <c r="E808" s="42">
        <v>-1</v>
      </c>
      <c r="F808" s="43">
        <v>5</v>
      </c>
      <c r="G808" s="43">
        <v>3</v>
      </c>
      <c r="H808" s="43">
        <v>-1</v>
      </c>
      <c r="I808" s="44">
        <v>5</v>
      </c>
      <c r="J808" s="44">
        <v>3</v>
      </c>
      <c r="K808" s="44">
        <v>-1</v>
      </c>
      <c r="L808" s="45">
        <v>5</v>
      </c>
      <c r="M808" s="45">
        <v>3</v>
      </c>
      <c r="N808" s="45">
        <v>-1</v>
      </c>
      <c r="O808" s="46">
        <v>5</v>
      </c>
      <c r="P808" s="46">
        <v>3</v>
      </c>
      <c r="Q808" s="46">
        <v>-1</v>
      </c>
      <c r="S808"/>
      <c r="T808"/>
    </row>
    <row r="809" spans="1:20" s="4" customFormat="1" ht="15.75" customHeight="1" x14ac:dyDescent="0.35">
      <c r="A809" s="25">
        <f t="shared" si="18"/>
        <v>34</v>
      </c>
      <c r="B809" s="26">
        <f>VLOOKUP(A809,Banen!A$2:B$50,2,0)</f>
        <v>0</v>
      </c>
      <c r="C809" s="41">
        <v>5</v>
      </c>
      <c r="D809" s="42">
        <v>3</v>
      </c>
      <c r="E809" s="42">
        <v>-1</v>
      </c>
      <c r="F809" s="43">
        <v>5</v>
      </c>
      <c r="G809" s="43">
        <v>3</v>
      </c>
      <c r="H809" s="43">
        <v>-1</v>
      </c>
      <c r="I809" s="44">
        <v>5</v>
      </c>
      <c r="J809" s="44">
        <v>3</v>
      </c>
      <c r="K809" s="44">
        <v>-1</v>
      </c>
      <c r="L809" s="45">
        <v>5</v>
      </c>
      <c r="M809" s="45">
        <v>3</v>
      </c>
      <c r="N809" s="45">
        <v>-1</v>
      </c>
      <c r="O809" s="46">
        <v>5</v>
      </c>
      <c r="P809" s="46">
        <v>3</v>
      </c>
      <c r="Q809" s="46">
        <v>-1</v>
      </c>
      <c r="S809"/>
      <c r="T809"/>
    </row>
    <row r="810" spans="1:20" s="4" customFormat="1" ht="15.75" customHeight="1" x14ac:dyDescent="0.35">
      <c r="A810" s="25">
        <f t="shared" si="18"/>
        <v>35</v>
      </c>
      <c r="B810" s="26">
        <f>VLOOKUP(A810,Banen!A$2:B$50,2,0)</f>
        <v>0</v>
      </c>
      <c r="C810" s="41">
        <v>5</v>
      </c>
      <c r="D810" s="42">
        <v>3</v>
      </c>
      <c r="E810" s="42">
        <v>-1</v>
      </c>
      <c r="F810" s="43">
        <v>5</v>
      </c>
      <c r="G810" s="43">
        <v>3</v>
      </c>
      <c r="H810" s="43">
        <v>-1</v>
      </c>
      <c r="I810" s="44">
        <v>5</v>
      </c>
      <c r="J810" s="44">
        <v>3</v>
      </c>
      <c r="K810" s="44">
        <v>-1</v>
      </c>
      <c r="L810" s="45">
        <v>5</v>
      </c>
      <c r="M810" s="45">
        <v>3</v>
      </c>
      <c r="N810" s="45">
        <v>-1</v>
      </c>
      <c r="O810" s="46">
        <v>5</v>
      </c>
      <c r="P810" s="46">
        <v>3</v>
      </c>
      <c r="Q810" s="46">
        <v>-1</v>
      </c>
      <c r="S810"/>
      <c r="T810"/>
    </row>
    <row r="811" spans="1:20" s="4" customFormat="1" ht="15.75" customHeight="1" x14ac:dyDescent="0.35">
      <c r="A811" s="25">
        <f t="shared" si="18"/>
        <v>36</v>
      </c>
      <c r="B811" s="26">
        <f>VLOOKUP(A811,Banen!A$2:B$50,2,0)</f>
        <v>0</v>
      </c>
      <c r="C811" s="41">
        <v>5</v>
      </c>
      <c r="D811" s="42">
        <v>3</v>
      </c>
      <c r="E811" s="42">
        <v>-1</v>
      </c>
      <c r="F811" s="43">
        <v>5</v>
      </c>
      <c r="G811" s="43">
        <v>3</v>
      </c>
      <c r="H811" s="43">
        <v>-1</v>
      </c>
      <c r="I811" s="44">
        <v>5</v>
      </c>
      <c r="J811" s="44">
        <v>3</v>
      </c>
      <c r="K811" s="44">
        <v>-1</v>
      </c>
      <c r="L811" s="45">
        <v>5</v>
      </c>
      <c r="M811" s="45">
        <v>3</v>
      </c>
      <c r="N811" s="45">
        <v>-1</v>
      </c>
      <c r="O811" s="46">
        <v>5</v>
      </c>
      <c r="P811" s="46">
        <v>3</v>
      </c>
      <c r="Q811" s="46">
        <v>-1</v>
      </c>
      <c r="S811"/>
      <c r="T811"/>
    </row>
    <row r="812" spans="1:20" ht="15.75" customHeight="1" x14ac:dyDescent="0.35">
      <c r="A812" s="25">
        <f t="shared" si="18"/>
        <v>37</v>
      </c>
      <c r="B812" s="26">
        <f>VLOOKUP(A812,Banen!A$2:B$50,2,0)</f>
        <v>0</v>
      </c>
      <c r="C812" s="41">
        <v>5</v>
      </c>
      <c r="D812" s="42">
        <v>3</v>
      </c>
      <c r="E812" s="42">
        <v>-1</v>
      </c>
      <c r="F812" s="43">
        <v>5</v>
      </c>
      <c r="G812" s="43">
        <v>3</v>
      </c>
      <c r="H812" s="43">
        <v>-1</v>
      </c>
      <c r="I812" s="44">
        <v>5</v>
      </c>
      <c r="J812" s="44">
        <v>3</v>
      </c>
      <c r="K812" s="44">
        <v>-1</v>
      </c>
      <c r="L812" s="45">
        <v>5</v>
      </c>
      <c r="M812" s="45">
        <v>3</v>
      </c>
      <c r="N812" s="45">
        <v>-1</v>
      </c>
      <c r="O812" s="46">
        <v>5</v>
      </c>
      <c r="P812" s="46">
        <v>3</v>
      </c>
      <c r="Q812" s="46">
        <v>-1</v>
      </c>
    </row>
    <row r="813" spans="1:20" ht="15.75" customHeight="1" x14ac:dyDescent="0.35">
      <c r="A813" s="25">
        <f t="shared" si="18"/>
        <v>38</v>
      </c>
      <c r="B813" s="26">
        <f>VLOOKUP(A813,Banen!A$2:B$50,2,0)</f>
        <v>0</v>
      </c>
      <c r="C813" s="41">
        <v>5</v>
      </c>
      <c r="D813" s="42">
        <v>3</v>
      </c>
      <c r="E813" s="42">
        <v>-1</v>
      </c>
      <c r="F813" s="43">
        <v>5</v>
      </c>
      <c r="G813" s="43">
        <v>3</v>
      </c>
      <c r="H813" s="43">
        <v>-1</v>
      </c>
      <c r="I813" s="44">
        <v>5</v>
      </c>
      <c r="J813" s="44">
        <v>3</v>
      </c>
      <c r="K813" s="44">
        <v>-1</v>
      </c>
      <c r="L813" s="45">
        <v>5</v>
      </c>
      <c r="M813" s="45">
        <v>3</v>
      </c>
      <c r="N813" s="45">
        <v>-1</v>
      </c>
      <c r="O813" s="46">
        <v>5</v>
      </c>
      <c r="P813" s="46">
        <v>3</v>
      </c>
      <c r="Q813" s="46">
        <v>-1</v>
      </c>
    </row>
    <row r="814" spans="1:20" ht="15.75" customHeight="1" x14ac:dyDescent="0.35">
      <c r="A814" s="25">
        <f t="shared" si="18"/>
        <v>39</v>
      </c>
      <c r="B814" s="26">
        <f>VLOOKUP(A814,Banen!A$2:B$50,2,0)</f>
        <v>0</v>
      </c>
      <c r="C814" s="65">
        <v>5</v>
      </c>
      <c r="D814" s="66">
        <v>3</v>
      </c>
      <c r="E814" s="66">
        <v>-1</v>
      </c>
      <c r="F814" s="67">
        <v>5</v>
      </c>
      <c r="G814" s="67">
        <v>3</v>
      </c>
      <c r="H814" s="67">
        <v>-1</v>
      </c>
      <c r="I814" s="68">
        <v>5</v>
      </c>
      <c r="J814" s="68">
        <v>3</v>
      </c>
      <c r="K814" s="68">
        <v>-1</v>
      </c>
      <c r="L814" s="69">
        <v>5</v>
      </c>
      <c r="M814" s="69">
        <v>3</v>
      </c>
      <c r="N814" s="69">
        <v>-1</v>
      </c>
      <c r="O814" s="70">
        <v>5</v>
      </c>
      <c r="P814" s="70">
        <v>3</v>
      </c>
      <c r="Q814" s="70">
        <v>-1</v>
      </c>
    </row>
    <row r="815" spans="1:20" ht="15.75" customHeight="1" x14ac:dyDescent="0.35">
      <c r="A815" s="25">
        <f t="shared" si="18"/>
        <v>40</v>
      </c>
      <c r="B815" s="26">
        <f>VLOOKUP(A815,Banen!A$2:B$50,2,0)</f>
        <v>0</v>
      </c>
      <c r="C815" s="59">
        <v>5</v>
      </c>
      <c r="D815" s="59">
        <v>3</v>
      </c>
      <c r="E815" s="59">
        <v>-1</v>
      </c>
      <c r="F815" s="60">
        <v>5</v>
      </c>
      <c r="G815" s="60">
        <v>3</v>
      </c>
      <c r="H815" s="60">
        <v>-1</v>
      </c>
      <c r="I815" s="61">
        <v>5</v>
      </c>
      <c r="J815" s="61">
        <v>3</v>
      </c>
      <c r="K815" s="61">
        <v>-1</v>
      </c>
      <c r="L815" s="62">
        <v>5</v>
      </c>
      <c r="M815" s="62">
        <v>3</v>
      </c>
      <c r="N815" s="62">
        <v>-1</v>
      </c>
      <c r="O815" s="63">
        <v>5</v>
      </c>
      <c r="P815" s="63">
        <v>3</v>
      </c>
      <c r="Q815" s="63">
        <v>-1</v>
      </c>
    </row>
    <row r="816" spans="1:20" ht="15.75" customHeight="1" x14ac:dyDescent="0.35">
      <c r="C816" s="27"/>
      <c r="D816" s="27"/>
      <c r="E816" s="27"/>
      <c r="F816" s="27"/>
    </row>
    <row r="818" spans="1:19" ht="15.75" customHeight="1" x14ac:dyDescent="0.35">
      <c r="B818" s="28" t="s">
        <v>63</v>
      </c>
      <c r="C818" s="83"/>
      <c r="D818" s="29"/>
      <c r="E818" s="30"/>
      <c r="F818" s="102"/>
      <c r="G818" s="103"/>
      <c r="H818" s="104"/>
      <c r="I818" s="102"/>
      <c r="J818" s="103"/>
      <c r="K818" s="104"/>
      <c r="L818" s="102"/>
      <c r="M818" s="103"/>
      <c r="N818" s="104"/>
      <c r="O818" s="102"/>
      <c r="P818" s="103"/>
      <c r="Q818" s="104"/>
      <c r="R818" s="105" t="str">
        <f>Startliste!A4</f>
        <v>JLT 22796394</v>
      </c>
      <c r="S818" s="106"/>
    </row>
    <row r="819" spans="1:19" ht="15.75" customHeight="1" x14ac:dyDescent="0.35">
      <c r="B819" s="28" t="s">
        <v>64</v>
      </c>
      <c r="C819" s="83"/>
      <c r="D819" s="29"/>
      <c r="E819" s="30"/>
      <c r="F819" s="102"/>
      <c r="G819" s="103"/>
      <c r="H819" s="104"/>
      <c r="I819" s="102"/>
      <c r="J819" s="103"/>
      <c r="K819" s="104"/>
      <c r="L819" s="102"/>
      <c r="M819" s="103"/>
      <c r="N819" s="104"/>
      <c r="O819" s="102"/>
      <c r="P819" s="103"/>
      <c r="Q819" s="104"/>
      <c r="R819" s="106"/>
      <c r="S819" s="106"/>
    </row>
    <row r="820" spans="1:19" ht="15.75" customHeight="1" x14ac:dyDescent="0.35">
      <c r="B820" s="28" t="s">
        <v>65</v>
      </c>
      <c r="C820" s="83"/>
      <c r="D820" s="31"/>
      <c r="E820" s="30"/>
      <c r="F820" s="102"/>
      <c r="G820" s="103"/>
      <c r="H820" s="104"/>
      <c r="I820" s="102"/>
      <c r="J820" s="103"/>
      <c r="K820" s="104"/>
      <c r="L820" s="102"/>
      <c r="M820" s="103"/>
      <c r="N820" s="104"/>
      <c r="O820" s="102"/>
      <c r="P820" s="103"/>
      <c r="Q820" s="104"/>
      <c r="R820" s="106"/>
      <c r="S820" s="106"/>
    </row>
    <row r="821" spans="1:19" ht="15.75" customHeight="1" x14ac:dyDescent="0.35">
      <c r="B821" s="2"/>
      <c r="C821" s="2"/>
      <c r="D821" s="2"/>
      <c r="E821" s="2"/>
      <c r="F821" s="2"/>
      <c r="G821" s="2"/>
      <c r="H821" s="2"/>
      <c r="I821" s="2"/>
      <c r="J821" s="2"/>
      <c r="K821" s="2"/>
      <c r="L821" s="2"/>
      <c r="M821" s="2"/>
      <c r="N821" s="2"/>
      <c r="O821" s="2"/>
      <c r="P821" s="2"/>
      <c r="Q821" s="2"/>
      <c r="R821" s="106"/>
      <c r="S821" s="106"/>
    </row>
    <row r="822" spans="1:19" ht="15.75" customHeight="1" x14ac:dyDescent="0.35">
      <c r="B822" s="28" t="s">
        <v>66</v>
      </c>
      <c r="C822" s="102"/>
      <c r="D822" s="103"/>
      <c r="E822" s="104"/>
      <c r="F822" s="102"/>
      <c r="G822" s="103"/>
      <c r="H822" s="104"/>
      <c r="I822" s="102"/>
      <c r="J822" s="103"/>
      <c r="K822" s="104"/>
      <c r="L822" s="102"/>
      <c r="M822" s="103"/>
      <c r="N822" s="104"/>
      <c r="O822" s="102"/>
      <c r="P822" s="103"/>
      <c r="Q822" s="104"/>
      <c r="R822" s="106"/>
      <c r="S822" s="106"/>
    </row>
    <row r="823" spans="1:19" ht="15.75" customHeight="1" x14ac:dyDescent="0.35">
      <c r="B823" s="3" t="s">
        <v>60</v>
      </c>
    </row>
    <row r="824" spans="1:19" ht="15.75" customHeight="1" x14ac:dyDescent="0.35">
      <c r="B824" s="3">
        <f>B772+1</f>
        <v>17</v>
      </c>
    </row>
    <row r="825" spans="1:19" ht="15.75" customHeight="1" x14ac:dyDescent="0.35">
      <c r="A825" s="22"/>
      <c r="B825" s="23"/>
      <c r="C825" s="99">
        <f>Startliste!C83</f>
        <v>81</v>
      </c>
      <c r="D825" s="99"/>
      <c r="E825" s="99"/>
      <c r="F825" s="99">
        <f>Startliste!C84</f>
        <v>82</v>
      </c>
      <c r="G825" s="99"/>
      <c r="H825" s="99"/>
      <c r="I825" s="99">
        <f>Startliste!C85</f>
        <v>83</v>
      </c>
      <c r="J825" s="99"/>
      <c r="K825" s="99"/>
      <c r="L825" s="99">
        <f>Startliste!C86</f>
        <v>84</v>
      </c>
      <c r="M825" s="99"/>
      <c r="N825" s="99"/>
      <c r="O825" s="99">
        <f>Startliste!C87</f>
        <v>85</v>
      </c>
      <c r="P825" s="99"/>
      <c r="Q825" s="99"/>
    </row>
    <row r="826" spans="1:19" ht="15.75" customHeight="1" x14ac:dyDescent="0.35">
      <c r="A826" s="22"/>
      <c r="B826" s="23"/>
      <c r="C826" s="100">
        <f>Startliste!D83</f>
        <v>0</v>
      </c>
      <c r="D826" s="100"/>
      <c r="E826" s="100"/>
      <c r="F826" s="100">
        <f>Startliste!D84</f>
        <v>0</v>
      </c>
      <c r="G826" s="100"/>
      <c r="H826" s="100"/>
      <c r="I826" s="100">
        <f>Startliste!D85</f>
        <v>0</v>
      </c>
      <c r="J826" s="100"/>
      <c r="K826" s="100"/>
      <c r="L826" s="100">
        <f>Startliste!D86</f>
        <v>0</v>
      </c>
      <c r="M826" s="100"/>
      <c r="N826" s="100"/>
      <c r="O826" s="100">
        <f>Startliste!D87</f>
        <v>0</v>
      </c>
      <c r="P826" s="100"/>
      <c r="Q826" s="100"/>
    </row>
    <row r="827" spans="1:19" ht="15.75" customHeight="1" x14ac:dyDescent="0.35">
      <c r="A827" s="85" t="s">
        <v>67</v>
      </c>
      <c r="B827" s="24" t="s">
        <v>68</v>
      </c>
      <c r="C827" s="101"/>
      <c r="D827" s="101"/>
      <c r="E827" s="101"/>
      <c r="F827" s="101"/>
      <c r="G827" s="101"/>
      <c r="H827" s="101"/>
      <c r="I827" s="101"/>
      <c r="J827" s="101"/>
      <c r="K827" s="101"/>
      <c r="L827" s="101"/>
      <c r="M827" s="101"/>
      <c r="N827" s="101"/>
      <c r="O827" s="101"/>
      <c r="P827" s="101"/>
      <c r="Q827" s="101"/>
      <c r="R827" s="5"/>
      <c r="S827" s="2"/>
    </row>
    <row r="828" spans="1:19" ht="15.75" customHeight="1" x14ac:dyDescent="0.35">
      <c r="A828" s="25">
        <v>1</v>
      </c>
      <c r="B828" s="26" t="str">
        <f>VLOOKUP(A828,Banen!A$2:B$50,2,0)</f>
        <v>Muflon</v>
      </c>
      <c r="C828" s="59">
        <v>5</v>
      </c>
      <c r="D828" s="59">
        <v>3</v>
      </c>
      <c r="E828" s="59">
        <v>-1</v>
      </c>
      <c r="F828" s="60">
        <v>5</v>
      </c>
      <c r="G828" s="60">
        <v>3</v>
      </c>
      <c r="H828" s="60">
        <v>-1</v>
      </c>
      <c r="I828" s="61">
        <v>5</v>
      </c>
      <c r="J828" s="61">
        <v>3</v>
      </c>
      <c r="K828" s="61">
        <v>-1</v>
      </c>
      <c r="L828" s="62">
        <v>5</v>
      </c>
      <c r="M828" s="62">
        <v>3</v>
      </c>
      <c r="N828" s="62">
        <v>-1</v>
      </c>
      <c r="O828" s="63">
        <v>5</v>
      </c>
      <c r="P828" s="63">
        <v>3</v>
      </c>
      <c r="Q828" s="63">
        <v>-1</v>
      </c>
    </row>
    <row r="829" spans="1:19" ht="15.75" customHeight="1" x14ac:dyDescent="0.35">
      <c r="A829" s="25">
        <f>A828+1</f>
        <v>2</v>
      </c>
      <c r="B829" s="26" t="str">
        <f>VLOOKUP(A829,Banen!A$2:B$50,2,0)</f>
        <v>Kok</v>
      </c>
      <c r="C829" s="53">
        <v>5</v>
      </c>
      <c r="D829" s="54">
        <v>3</v>
      </c>
      <c r="E829" s="54">
        <v>-1</v>
      </c>
      <c r="F829" s="55">
        <v>5</v>
      </c>
      <c r="G829" s="55">
        <v>3</v>
      </c>
      <c r="H829" s="55">
        <v>-1</v>
      </c>
      <c r="I829" s="56">
        <v>5</v>
      </c>
      <c r="J829" s="56">
        <v>3</v>
      </c>
      <c r="K829" s="56">
        <v>-1</v>
      </c>
      <c r="L829" s="57">
        <v>5</v>
      </c>
      <c r="M829" s="57">
        <v>3</v>
      </c>
      <c r="N829" s="57">
        <v>-1</v>
      </c>
      <c r="O829" s="58">
        <v>5</v>
      </c>
      <c r="P829" s="58">
        <v>3</v>
      </c>
      <c r="Q829" s="58">
        <v>-1</v>
      </c>
    </row>
    <row r="830" spans="1:19" ht="15.75" customHeight="1" x14ac:dyDescent="0.35">
      <c r="A830" s="25">
        <f t="shared" ref="A830:A867" si="19">A829+1</f>
        <v>3</v>
      </c>
      <c r="B830" s="26" t="str">
        <f>VLOOKUP(A830,Banen!A$2:B$50,2,0)</f>
        <v>Jærv</v>
      </c>
      <c r="C830" s="41">
        <v>5</v>
      </c>
      <c r="D830" s="42">
        <v>3</v>
      </c>
      <c r="E830" s="42">
        <v>-1</v>
      </c>
      <c r="F830" s="43">
        <v>5</v>
      </c>
      <c r="G830" s="43">
        <v>3</v>
      </c>
      <c r="H830" s="43">
        <v>-1</v>
      </c>
      <c r="I830" s="44">
        <v>5</v>
      </c>
      <c r="J830" s="44">
        <v>3</v>
      </c>
      <c r="K830" s="44">
        <v>-1</v>
      </c>
      <c r="L830" s="45">
        <v>5</v>
      </c>
      <c r="M830" s="45">
        <v>3</v>
      </c>
      <c r="N830" s="45">
        <v>-1</v>
      </c>
      <c r="O830" s="46">
        <v>5</v>
      </c>
      <c r="P830" s="46">
        <v>3</v>
      </c>
      <c r="Q830" s="46">
        <v>-1</v>
      </c>
    </row>
    <row r="831" spans="1:19" ht="15.75" customHeight="1" x14ac:dyDescent="0.35">
      <c r="A831" s="25">
        <f t="shared" si="19"/>
        <v>4</v>
      </c>
      <c r="B831" s="26" t="str">
        <f>VLOOKUP(A831,Banen!A$2:B$50,2,0)</f>
        <v>Mårhund</v>
      </c>
      <c r="C831" s="41">
        <v>5</v>
      </c>
      <c r="D831" s="42">
        <v>3</v>
      </c>
      <c r="E831" s="42">
        <v>-1</v>
      </c>
      <c r="F831" s="43">
        <v>5</v>
      </c>
      <c r="G831" s="43">
        <v>3</v>
      </c>
      <c r="H831" s="43">
        <v>-1</v>
      </c>
      <c r="I831" s="44">
        <v>5</v>
      </c>
      <c r="J831" s="44">
        <v>3</v>
      </c>
      <c r="K831" s="44">
        <v>-1</v>
      </c>
      <c r="L831" s="45">
        <v>5</v>
      </c>
      <c r="M831" s="45">
        <v>3</v>
      </c>
      <c r="N831" s="45">
        <v>-1</v>
      </c>
      <c r="O831" s="46">
        <v>5</v>
      </c>
      <c r="P831" s="46">
        <v>3</v>
      </c>
      <c r="Q831" s="46">
        <v>-1</v>
      </c>
    </row>
    <row r="832" spans="1:19" ht="15.75" customHeight="1" x14ac:dyDescent="0.35">
      <c r="A832" s="25">
        <f t="shared" si="19"/>
        <v>5</v>
      </c>
      <c r="B832" s="26" t="str">
        <f>VLOOKUP(A832,Banen!A$2:B$50,2,0)</f>
        <v>Bæver</v>
      </c>
      <c r="C832" s="41">
        <v>5</v>
      </c>
      <c r="D832" s="42">
        <v>3</v>
      </c>
      <c r="E832" s="42">
        <v>-1</v>
      </c>
      <c r="F832" s="43">
        <v>5</v>
      </c>
      <c r="G832" s="43">
        <v>3</v>
      </c>
      <c r="H832" s="43">
        <v>-1</v>
      </c>
      <c r="I832" s="44">
        <v>5</v>
      </c>
      <c r="J832" s="44">
        <v>3</v>
      </c>
      <c r="K832" s="44">
        <v>-1</v>
      </c>
      <c r="L832" s="45">
        <v>5</v>
      </c>
      <c r="M832" s="45">
        <v>3</v>
      </c>
      <c r="N832" s="45">
        <v>-1</v>
      </c>
      <c r="O832" s="46">
        <v>5</v>
      </c>
      <c r="P832" s="46">
        <v>3</v>
      </c>
      <c r="Q832" s="46">
        <v>-1</v>
      </c>
    </row>
    <row r="833" spans="1:20" ht="15.75" customHeight="1" x14ac:dyDescent="0.35">
      <c r="A833" s="25">
        <f t="shared" si="19"/>
        <v>6</v>
      </c>
      <c r="B833" s="26" t="str">
        <f>VLOOKUP(A833,Banen!A$2:B$50,2,0)</f>
        <v>Buk</v>
      </c>
      <c r="C833" s="41">
        <v>5</v>
      </c>
      <c r="D833" s="42">
        <v>3</v>
      </c>
      <c r="E833" s="42">
        <v>-1</v>
      </c>
      <c r="F833" s="43">
        <v>5</v>
      </c>
      <c r="G833" s="43">
        <v>3</v>
      </c>
      <c r="H833" s="43">
        <v>-1</v>
      </c>
      <c r="I833" s="44">
        <v>5</v>
      </c>
      <c r="J833" s="44">
        <v>3</v>
      </c>
      <c r="K833" s="44">
        <v>-1</v>
      </c>
      <c r="L833" s="45">
        <v>5</v>
      </c>
      <c r="M833" s="45">
        <v>3</v>
      </c>
      <c r="N833" s="45">
        <v>-1</v>
      </c>
      <c r="O833" s="46">
        <v>5</v>
      </c>
      <c r="P833" s="46">
        <v>3</v>
      </c>
      <c r="Q833" s="46">
        <v>-1</v>
      </c>
    </row>
    <row r="834" spans="1:20" ht="15.75" customHeight="1" x14ac:dyDescent="0.35">
      <c r="A834" s="25">
        <f t="shared" si="19"/>
        <v>7</v>
      </c>
      <c r="B834" s="26" t="str">
        <f>VLOOKUP(A834,Banen!A$2:B$50,2,0)</f>
        <v>Gimse</v>
      </c>
      <c r="C834" s="41">
        <v>5</v>
      </c>
      <c r="D834" s="42">
        <v>3</v>
      </c>
      <c r="E834" s="42">
        <v>-1</v>
      </c>
      <c r="F834" s="43">
        <v>5</v>
      </c>
      <c r="G834" s="43">
        <v>3</v>
      </c>
      <c r="H834" s="43">
        <v>-1</v>
      </c>
      <c r="I834" s="44">
        <v>5</v>
      </c>
      <c r="J834" s="44">
        <v>3</v>
      </c>
      <c r="K834" s="44">
        <v>-1</v>
      </c>
      <c r="L834" s="45">
        <v>5</v>
      </c>
      <c r="M834" s="45">
        <v>3</v>
      </c>
      <c r="N834" s="45">
        <v>-1</v>
      </c>
      <c r="O834" s="46">
        <v>5</v>
      </c>
      <c r="P834" s="46">
        <v>3</v>
      </c>
      <c r="Q834" s="46">
        <v>-1</v>
      </c>
    </row>
    <row r="835" spans="1:20" ht="15.75" customHeight="1" x14ac:dyDescent="0.35">
      <c r="A835" s="25">
        <f t="shared" si="19"/>
        <v>8</v>
      </c>
      <c r="B835" s="26" t="str">
        <f>VLOOKUP(A835,Banen!A$2:B$50,2,0)</f>
        <v>Ræv</v>
      </c>
      <c r="C835" s="41">
        <v>5</v>
      </c>
      <c r="D835" s="42">
        <v>3</v>
      </c>
      <c r="E835" s="42">
        <v>-1</v>
      </c>
      <c r="F835" s="43">
        <v>5</v>
      </c>
      <c r="G835" s="43">
        <v>3</v>
      </c>
      <c r="H835" s="43">
        <v>-1</v>
      </c>
      <c r="I835" s="44">
        <v>5</v>
      </c>
      <c r="J835" s="44">
        <v>3</v>
      </c>
      <c r="K835" s="44">
        <v>-1</v>
      </c>
      <c r="L835" s="45">
        <v>5</v>
      </c>
      <c r="M835" s="45">
        <v>3</v>
      </c>
      <c r="N835" s="45">
        <v>-1</v>
      </c>
      <c r="O835" s="46">
        <v>5</v>
      </c>
      <c r="P835" s="46">
        <v>3</v>
      </c>
      <c r="Q835" s="46">
        <v>-1</v>
      </c>
    </row>
    <row r="836" spans="1:20" ht="15.75" customHeight="1" x14ac:dyDescent="0.35">
      <c r="A836" s="25">
        <f t="shared" si="19"/>
        <v>9</v>
      </c>
      <c r="B836" s="26" t="str">
        <f>VLOOKUP(A836,Banen!A$2:B$50,2,0)</f>
        <v>Tjur</v>
      </c>
      <c r="C836" s="41">
        <v>5</v>
      </c>
      <c r="D836" s="42">
        <v>3</v>
      </c>
      <c r="E836" s="42">
        <v>-1</v>
      </c>
      <c r="F836" s="43">
        <v>5</v>
      </c>
      <c r="G836" s="43">
        <v>3</v>
      </c>
      <c r="H836" s="43">
        <v>-1</v>
      </c>
      <c r="I836" s="44">
        <v>5</v>
      </c>
      <c r="J836" s="44">
        <v>3</v>
      </c>
      <c r="K836" s="44">
        <v>-1</v>
      </c>
      <c r="L836" s="45">
        <v>5</v>
      </c>
      <c r="M836" s="45">
        <v>3</v>
      </c>
      <c r="N836" s="45">
        <v>-1</v>
      </c>
      <c r="O836" s="46">
        <v>5</v>
      </c>
      <c r="P836" s="46">
        <v>3</v>
      </c>
      <c r="Q836" s="46">
        <v>-1</v>
      </c>
    </row>
    <row r="837" spans="1:20" ht="15.75" customHeight="1" x14ac:dyDescent="0.35">
      <c r="A837" s="25">
        <f t="shared" si="19"/>
        <v>10</v>
      </c>
      <c r="B837" s="26" t="str">
        <f>VLOOKUP(A837,Banen!A$2:B$50,2,0)</f>
        <v>Vaskebjørn</v>
      </c>
      <c r="C837" s="41">
        <v>5</v>
      </c>
      <c r="D837" s="42">
        <v>3</v>
      </c>
      <c r="E837" s="42">
        <v>-1</v>
      </c>
      <c r="F837" s="43">
        <v>5</v>
      </c>
      <c r="G837" s="43">
        <v>3</v>
      </c>
      <c r="H837" s="43">
        <v>-1</v>
      </c>
      <c r="I837" s="44">
        <v>5</v>
      </c>
      <c r="J837" s="44">
        <v>3</v>
      </c>
      <c r="K837" s="44">
        <v>-1</v>
      </c>
      <c r="L837" s="45">
        <v>5</v>
      </c>
      <c r="M837" s="45">
        <v>3</v>
      </c>
      <c r="N837" s="45">
        <v>-1</v>
      </c>
      <c r="O837" s="46">
        <v>5</v>
      </c>
      <c r="P837" s="46">
        <v>3</v>
      </c>
      <c r="Q837" s="46">
        <v>-1</v>
      </c>
    </row>
    <row r="838" spans="1:20" ht="15.75" customHeight="1" x14ac:dyDescent="0.35">
      <c r="A838" s="25">
        <f t="shared" si="19"/>
        <v>11</v>
      </c>
      <c r="B838" s="26" t="str">
        <f>VLOOKUP(A838,Banen!A$2:B$50,2,0)</f>
        <v>Kronhjort</v>
      </c>
      <c r="C838" s="41">
        <v>5</v>
      </c>
      <c r="D838" s="42">
        <v>3</v>
      </c>
      <c r="E838" s="42">
        <v>-1</v>
      </c>
      <c r="F838" s="43">
        <v>5</v>
      </c>
      <c r="G838" s="43">
        <v>3</v>
      </c>
      <c r="H838" s="43">
        <v>-1</v>
      </c>
      <c r="I838" s="44">
        <v>5</v>
      </c>
      <c r="J838" s="44">
        <v>3</v>
      </c>
      <c r="K838" s="44">
        <v>-1</v>
      </c>
      <c r="L838" s="45">
        <v>5</v>
      </c>
      <c r="M838" s="45">
        <v>3</v>
      </c>
      <c r="N838" s="45">
        <v>-1</v>
      </c>
      <c r="O838" s="46">
        <v>5</v>
      </c>
      <c r="P838" s="46">
        <v>3</v>
      </c>
      <c r="Q838" s="46">
        <v>-1</v>
      </c>
    </row>
    <row r="839" spans="1:20" ht="15.75" customHeight="1" x14ac:dyDescent="0.35">
      <c r="A839" s="25">
        <f t="shared" si="19"/>
        <v>12</v>
      </c>
      <c r="B839" s="26" t="str">
        <f>VLOOKUP(A839,Banen!A$2:B$50,2,0)</f>
        <v>Dåhjort</v>
      </c>
      <c r="C839" s="41">
        <v>5</v>
      </c>
      <c r="D839" s="42">
        <v>3</v>
      </c>
      <c r="E839" s="42">
        <v>-1</v>
      </c>
      <c r="F839" s="43">
        <v>5</v>
      </c>
      <c r="G839" s="43">
        <v>3</v>
      </c>
      <c r="H839" s="43">
        <v>-1</v>
      </c>
      <c r="I839" s="44">
        <v>5</v>
      </c>
      <c r="J839" s="44">
        <v>3</v>
      </c>
      <c r="K839" s="44">
        <v>-1</v>
      </c>
      <c r="L839" s="45">
        <v>5</v>
      </c>
      <c r="M839" s="45">
        <v>3</v>
      </c>
      <c r="N839" s="45">
        <v>-1</v>
      </c>
      <c r="O839" s="46">
        <v>5</v>
      </c>
      <c r="P839" s="46">
        <v>3</v>
      </c>
      <c r="Q839" s="46">
        <v>-1</v>
      </c>
    </row>
    <row r="840" spans="1:20" ht="15.75" customHeight="1" x14ac:dyDescent="0.35">
      <c r="A840" s="25">
        <f t="shared" si="19"/>
        <v>13</v>
      </c>
      <c r="B840" s="26" t="str">
        <f>VLOOKUP(A840,Banen!A$2:B$50,2,0)</f>
        <v>Stenbuk Brun</v>
      </c>
      <c r="C840" s="41">
        <v>5</v>
      </c>
      <c r="D840" s="42">
        <v>3</v>
      </c>
      <c r="E840" s="42">
        <v>-1</v>
      </c>
      <c r="F840" s="43">
        <v>5</v>
      </c>
      <c r="G840" s="43">
        <v>3</v>
      </c>
      <c r="H840" s="43">
        <v>-1</v>
      </c>
      <c r="I840" s="44">
        <v>5</v>
      </c>
      <c r="J840" s="44">
        <v>3</v>
      </c>
      <c r="K840" s="44">
        <v>-1</v>
      </c>
      <c r="L840" s="45">
        <v>5</v>
      </c>
      <c r="M840" s="45">
        <v>3</v>
      </c>
      <c r="N840" s="45">
        <v>-1</v>
      </c>
      <c r="O840" s="46">
        <v>5</v>
      </c>
      <c r="P840" s="46">
        <v>3</v>
      </c>
      <c r="Q840" s="46">
        <v>-1</v>
      </c>
    </row>
    <row r="841" spans="1:20" ht="15.75" customHeight="1" x14ac:dyDescent="0.35">
      <c r="A841" s="25">
        <f t="shared" si="19"/>
        <v>14</v>
      </c>
      <c r="B841" s="26" t="str">
        <f>VLOOKUP(A841,Banen!A$2:B$50,2,0)</f>
        <v>And</v>
      </c>
      <c r="C841" s="41">
        <v>5</v>
      </c>
      <c r="D841" s="42">
        <v>3</v>
      </c>
      <c r="E841" s="42">
        <v>-1</v>
      </c>
      <c r="F841" s="43">
        <v>5</v>
      </c>
      <c r="G841" s="43">
        <v>3</v>
      </c>
      <c r="H841" s="43">
        <v>-1</v>
      </c>
      <c r="I841" s="44">
        <v>5</v>
      </c>
      <c r="J841" s="44">
        <v>3</v>
      </c>
      <c r="K841" s="44">
        <v>-1</v>
      </c>
      <c r="L841" s="45">
        <v>5</v>
      </c>
      <c r="M841" s="45">
        <v>3</v>
      </c>
      <c r="N841" s="45">
        <v>-1</v>
      </c>
      <c r="O841" s="46">
        <v>5</v>
      </c>
      <c r="P841" s="46">
        <v>3</v>
      </c>
      <c r="Q841" s="46">
        <v>-1</v>
      </c>
    </row>
    <row r="842" spans="1:20" s="4" customFormat="1" ht="15.75" customHeight="1" x14ac:dyDescent="0.35">
      <c r="A842" s="25">
        <f t="shared" si="19"/>
        <v>15</v>
      </c>
      <c r="B842" s="26" t="str">
        <f>VLOOKUP(A842,Banen!A$2:B$50,2,0)</f>
        <v>Kalkun</v>
      </c>
      <c r="C842" s="41">
        <v>5</v>
      </c>
      <c r="D842" s="42">
        <v>3</v>
      </c>
      <c r="E842" s="42">
        <v>-1</v>
      </c>
      <c r="F842" s="43">
        <v>5</v>
      </c>
      <c r="G842" s="43">
        <v>3</v>
      </c>
      <c r="H842" s="43">
        <v>-1</v>
      </c>
      <c r="I842" s="44">
        <v>5</v>
      </c>
      <c r="J842" s="44">
        <v>3</v>
      </c>
      <c r="K842" s="44">
        <v>-1</v>
      </c>
      <c r="L842" s="45">
        <v>5</v>
      </c>
      <c r="M842" s="45">
        <v>3</v>
      </c>
      <c r="N842" s="45">
        <v>-1</v>
      </c>
      <c r="O842" s="46">
        <v>5</v>
      </c>
      <c r="P842" s="46">
        <v>3</v>
      </c>
      <c r="Q842" s="46">
        <v>-1</v>
      </c>
      <c r="S842"/>
      <c r="T842"/>
    </row>
    <row r="843" spans="1:20" s="4" customFormat="1" ht="15.75" customHeight="1" x14ac:dyDescent="0.35">
      <c r="A843" s="25">
        <f t="shared" si="19"/>
        <v>16</v>
      </c>
      <c r="B843" s="26" t="str">
        <f>VLOOKUP(A843,Banen!A$2:B$50,2,0)</f>
        <v>Orne</v>
      </c>
      <c r="C843" s="41">
        <v>5</v>
      </c>
      <c r="D843" s="42">
        <v>3</v>
      </c>
      <c r="E843" s="42">
        <v>-1</v>
      </c>
      <c r="F843" s="43">
        <v>5</v>
      </c>
      <c r="G843" s="43">
        <v>3</v>
      </c>
      <c r="H843" s="43">
        <v>-1</v>
      </c>
      <c r="I843" s="44">
        <v>5</v>
      </c>
      <c r="J843" s="44">
        <v>3</v>
      </c>
      <c r="K843" s="44">
        <v>-1</v>
      </c>
      <c r="L843" s="45">
        <v>5</v>
      </c>
      <c r="M843" s="45">
        <v>3</v>
      </c>
      <c r="N843" s="45">
        <v>-1</v>
      </c>
      <c r="O843" s="46">
        <v>5</v>
      </c>
      <c r="P843" s="46">
        <v>3</v>
      </c>
      <c r="Q843" s="46">
        <v>-1</v>
      </c>
      <c r="S843"/>
      <c r="T843"/>
    </row>
    <row r="844" spans="1:20" s="4" customFormat="1" ht="15.75" customHeight="1" x14ac:dyDescent="0.35">
      <c r="A844" s="25">
        <f t="shared" si="19"/>
        <v>17</v>
      </c>
      <c r="B844" s="26" t="str">
        <f>VLOOKUP(A844,Banen!A$2:B$50,2,0)</f>
        <v>Gås</v>
      </c>
      <c r="C844" s="41">
        <v>5</v>
      </c>
      <c r="D844" s="42">
        <v>3</v>
      </c>
      <c r="E844" s="42">
        <v>-1</v>
      </c>
      <c r="F844" s="43">
        <v>5</v>
      </c>
      <c r="G844" s="43">
        <v>3</v>
      </c>
      <c r="H844" s="43">
        <v>-1</v>
      </c>
      <c r="I844" s="44">
        <v>5</v>
      </c>
      <c r="J844" s="44">
        <v>3</v>
      </c>
      <c r="K844" s="44">
        <v>-1</v>
      </c>
      <c r="L844" s="45">
        <v>5</v>
      </c>
      <c r="M844" s="45">
        <v>3</v>
      </c>
      <c r="N844" s="45">
        <v>-1</v>
      </c>
      <c r="O844" s="46">
        <v>5</v>
      </c>
      <c r="P844" s="46">
        <v>3</v>
      </c>
      <c r="Q844" s="46">
        <v>-1</v>
      </c>
      <c r="S844"/>
      <c r="T844"/>
    </row>
    <row r="845" spans="1:20" s="4" customFormat="1" ht="15.75" customHeight="1" x14ac:dyDescent="0.35">
      <c r="A845" s="25">
        <f t="shared" si="19"/>
        <v>18</v>
      </c>
      <c r="B845" s="26" t="str">
        <f>VLOOKUP(A845,Banen!A$2:B$50,2,0)</f>
        <v>Stenbuk Hvid</v>
      </c>
      <c r="C845" s="41">
        <v>5</v>
      </c>
      <c r="D845" s="42">
        <v>3</v>
      </c>
      <c r="E845" s="42">
        <v>-1</v>
      </c>
      <c r="F845" s="43">
        <v>5</v>
      </c>
      <c r="G845" s="43">
        <v>3</v>
      </c>
      <c r="H845" s="43">
        <v>-1</v>
      </c>
      <c r="I845" s="44">
        <v>5</v>
      </c>
      <c r="J845" s="44">
        <v>3</v>
      </c>
      <c r="K845" s="44">
        <v>-1</v>
      </c>
      <c r="L845" s="45">
        <v>5</v>
      </c>
      <c r="M845" s="45">
        <v>3</v>
      </c>
      <c r="N845" s="45">
        <v>-1</v>
      </c>
      <c r="O845" s="46">
        <v>5</v>
      </c>
      <c r="P845" s="46">
        <v>3</v>
      </c>
      <c r="Q845" s="46">
        <v>-1</v>
      </c>
      <c r="S845"/>
      <c r="T845"/>
    </row>
    <row r="846" spans="1:20" s="4" customFormat="1" ht="15.75" customHeight="1" x14ac:dyDescent="0.35">
      <c r="A846" s="25">
        <f t="shared" si="19"/>
        <v>19</v>
      </c>
      <c r="B846" s="26" t="str">
        <f>VLOOKUP(A846,Banen!A$2:B$50,2,0)</f>
        <v>Muflon</v>
      </c>
      <c r="C846" s="41">
        <v>5</v>
      </c>
      <c r="D846" s="42">
        <v>3</v>
      </c>
      <c r="E846" s="42">
        <v>-1</v>
      </c>
      <c r="F846" s="43">
        <v>5</v>
      </c>
      <c r="G846" s="43">
        <v>3</v>
      </c>
      <c r="H846" s="43">
        <v>-1</v>
      </c>
      <c r="I846" s="44">
        <v>5</v>
      </c>
      <c r="J846" s="44">
        <v>3</v>
      </c>
      <c r="K846" s="44">
        <v>-1</v>
      </c>
      <c r="L846" s="45">
        <v>5</v>
      </c>
      <c r="M846" s="45">
        <v>3</v>
      </c>
      <c r="N846" s="45">
        <v>-1</v>
      </c>
      <c r="O846" s="46">
        <v>5</v>
      </c>
      <c r="P846" s="46">
        <v>3</v>
      </c>
      <c r="Q846" s="46">
        <v>-1</v>
      </c>
      <c r="S846"/>
      <c r="T846"/>
    </row>
    <row r="847" spans="1:20" s="4" customFormat="1" ht="15.75" customHeight="1" x14ac:dyDescent="0.35">
      <c r="A847" s="25">
        <f t="shared" si="19"/>
        <v>20</v>
      </c>
      <c r="B847" s="26" t="str">
        <f>VLOOKUP(A847,Banen!A$2:B$50,2,0)</f>
        <v>Rensdyr</v>
      </c>
      <c r="C847" s="41">
        <v>5</v>
      </c>
      <c r="D847" s="42">
        <v>3</v>
      </c>
      <c r="E847" s="42">
        <v>-1</v>
      </c>
      <c r="F847" s="43">
        <v>5</v>
      </c>
      <c r="G847" s="43">
        <v>3</v>
      </c>
      <c r="H847" s="43">
        <v>-1</v>
      </c>
      <c r="I847" s="44">
        <v>5</v>
      </c>
      <c r="J847" s="44">
        <v>3</v>
      </c>
      <c r="K847" s="44">
        <v>-1</v>
      </c>
      <c r="L847" s="45">
        <v>5</v>
      </c>
      <c r="M847" s="45">
        <v>3</v>
      </c>
      <c r="N847" s="45">
        <v>-1</v>
      </c>
      <c r="O847" s="46">
        <v>5</v>
      </c>
      <c r="P847" s="46">
        <v>3</v>
      </c>
      <c r="Q847" s="46">
        <v>-1</v>
      </c>
      <c r="S847"/>
      <c r="T847"/>
    </row>
    <row r="848" spans="1:20" s="4" customFormat="1" ht="15.75" customHeight="1" x14ac:dyDescent="0.35">
      <c r="A848" s="25">
        <f t="shared" si="19"/>
        <v>21</v>
      </c>
      <c r="B848" s="26" t="str">
        <f>VLOOKUP(A848,Banen!A$2:B$50,2,0)</f>
        <v>Kok</v>
      </c>
      <c r="C848" s="41">
        <v>5</v>
      </c>
      <c r="D848" s="42">
        <v>3</v>
      </c>
      <c r="E848" s="42">
        <v>-1</v>
      </c>
      <c r="F848" s="43">
        <v>5</v>
      </c>
      <c r="G848" s="43">
        <v>3</v>
      </c>
      <c r="H848" s="43">
        <v>-1</v>
      </c>
      <c r="I848" s="44">
        <v>5</v>
      </c>
      <c r="J848" s="44">
        <v>3</v>
      </c>
      <c r="K848" s="44">
        <v>-1</v>
      </c>
      <c r="L848" s="45">
        <v>5</v>
      </c>
      <c r="M848" s="45">
        <v>3</v>
      </c>
      <c r="N848" s="45">
        <v>-1</v>
      </c>
      <c r="O848" s="46">
        <v>5</v>
      </c>
      <c r="P848" s="46">
        <v>3</v>
      </c>
      <c r="Q848" s="46">
        <v>-1</v>
      </c>
      <c r="S848"/>
      <c r="T848"/>
    </row>
    <row r="849" spans="1:20" s="4" customFormat="1" ht="15.75" customHeight="1" x14ac:dyDescent="0.35">
      <c r="A849" s="25">
        <f t="shared" si="19"/>
        <v>22</v>
      </c>
      <c r="B849" s="26" t="str">
        <f>VLOOKUP(A849,Banen!A$2:B$50,2,0)</f>
        <v>Bæver</v>
      </c>
      <c r="C849" s="41">
        <v>5</v>
      </c>
      <c r="D849" s="42">
        <v>3</v>
      </c>
      <c r="E849" s="42">
        <v>-1</v>
      </c>
      <c r="F849" s="43">
        <v>5</v>
      </c>
      <c r="G849" s="43">
        <v>3</v>
      </c>
      <c r="H849" s="43">
        <v>-1</v>
      </c>
      <c r="I849" s="44">
        <v>5</v>
      </c>
      <c r="J849" s="44">
        <v>3</v>
      </c>
      <c r="K849" s="44">
        <v>-1</v>
      </c>
      <c r="L849" s="45">
        <v>5</v>
      </c>
      <c r="M849" s="45">
        <v>3</v>
      </c>
      <c r="N849" s="45">
        <v>-1</v>
      </c>
      <c r="O849" s="46">
        <v>5</v>
      </c>
      <c r="P849" s="46">
        <v>3</v>
      </c>
      <c r="Q849" s="46">
        <v>-1</v>
      </c>
      <c r="S849"/>
      <c r="T849"/>
    </row>
    <row r="850" spans="1:20" s="4" customFormat="1" ht="15.75" customHeight="1" x14ac:dyDescent="0.35">
      <c r="A850" s="25">
        <f t="shared" si="19"/>
        <v>23</v>
      </c>
      <c r="B850" s="26" t="str">
        <f>VLOOKUP(A850,Banen!A$2:B$50,2,0)</f>
        <v>Ulv</v>
      </c>
      <c r="C850" s="41">
        <v>5</v>
      </c>
      <c r="D850" s="42">
        <v>3</v>
      </c>
      <c r="E850" s="42">
        <v>-1</v>
      </c>
      <c r="F850" s="43">
        <v>5</v>
      </c>
      <c r="G850" s="43">
        <v>3</v>
      </c>
      <c r="H850" s="43">
        <v>-1</v>
      </c>
      <c r="I850" s="44">
        <v>5</v>
      </c>
      <c r="J850" s="44">
        <v>3</v>
      </c>
      <c r="K850" s="44">
        <v>-1</v>
      </c>
      <c r="L850" s="45">
        <v>5</v>
      </c>
      <c r="M850" s="45">
        <v>3</v>
      </c>
      <c r="N850" s="45">
        <v>-1</v>
      </c>
      <c r="O850" s="46">
        <v>5</v>
      </c>
      <c r="P850" s="46">
        <v>3</v>
      </c>
      <c r="Q850" s="46">
        <v>-1</v>
      </c>
      <c r="S850"/>
      <c r="T850"/>
    </row>
    <row r="851" spans="1:20" s="4" customFormat="1" ht="15.75" customHeight="1" x14ac:dyDescent="0.35">
      <c r="A851" s="25">
        <f t="shared" si="19"/>
        <v>24</v>
      </c>
      <c r="B851" s="26" t="str">
        <f>VLOOKUP(A851,Banen!A$2:B$50,2,0)</f>
        <v>Grævling</v>
      </c>
      <c r="C851" s="41">
        <v>5</v>
      </c>
      <c r="D851" s="42">
        <v>3</v>
      </c>
      <c r="E851" s="42">
        <v>-1</v>
      </c>
      <c r="F851" s="43">
        <v>5</v>
      </c>
      <c r="G851" s="43">
        <v>3</v>
      </c>
      <c r="H851" s="43">
        <v>-1</v>
      </c>
      <c r="I851" s="44">
        <v>5</v>
      </c>
      <c r="J851" s="44">
        <v>3</v>
      </c>
      <c r="K851" s="44">
        <v>-1</v>
      </c>
      <c r="L851" s="45">
        <v>5</v>
      </c>
      <c r="M851" s="45">
        <v>3</v>
      </c>
      <c r="N851" s="45">
        <v>-1</v>
      </c>
      <c r="O851" s="46">
        <v>5</v>
      </c>
      <c r="P851" s="46">
        <v>3</v>
      </c>
      <c r="Q851" s="46">
        <v>-1</v>
      </c>
      <c r="S851"/>
      <c r="T851"/>
    </row>
    <row r="852" spans="1:20" s="4" customFormat="1" ht="15.75" customHeight="1" x14ac:dyDescent="0.35">
      <c r="A852" s="25">
        <f t="shared" si="19"/>
        <v>25</v>
      </c>
      <c r="B852" s="26" t="str">
        <f>VLOOKUP(A852,Banen!A$2:B$50,2,0)</f>
        <v>Urfugl</v>
      </c>
      <c r="C852" s="41">
        <v>5</v>
      </c>
      <c r="D852" s="42">
        <v>3</v>
      </c>
      <c r="E852" s="42">
        <v>-1</v>
      </c>
      <c r="F852" s="43">
        <v>5</v>
      </c>
      <c r="G852" s="43">
        <v>3</v>
      </c>
      <c r="H852" s="43">
        <v>-1</v>
      </c>
      <c r="I852" s="44">
        <v>5</v>
      </c>
      <c r="J852" s="44">
        <v>3</v>
      </c>
      <c r="K852" s="44">
        <v>-1</v>
      </c>
      <c r="L852" s="45">
        <v>5</v>
      </c>
      <c r="M852" s="45">
        <v>3</v>
      </c>
      <c r="N852" s="45">
        <v>-1</v>
      </c>
      <c r="O852" s="46">
        <v>5</v>
      </c>
      <c r="P852" s="46">
        <v>3</v>
      </c>
      <c r="Q852" s="46">
        <v>-1</v>
      </c>
      <c r="S852"/>
      <c r="T852"/>
    </row>
    <row r="853" spans="1:20" s="4" customFormat="1" ht="15.75" customHeight="1" x14ac:dyDescent="0.35">
      <c r="A853" s="25">
        <f t="shared" si="19"/>
        <v>26</v>
      </c>
      <c r="B853" s="26" t="str">
        <f>VLOOKUP(A853,Banen!A$2:B$50,2,0)</f>
        <v>Odder</v>
      </c>
      <c r="C853" s="41">
        <v>5</v>
      </c>
      <c r="D853" s="42">
        <v>3</v>
      </c>
      <c r="E853" s="42">
        <v>-1</v>
      </c>
      <c r="F853" s="43">
        <v>5</v>
      </c>
      <c r="G853" s="43">
        <v>3</v>
      </c>
      <c r="H853" s="43">
        <v>-1</v>
      </c>
      <c r="I853" s="44">
        <v>5</v>
      </c>
      <c r="J853" s="44">
        <v>3</v>
      </c>
      <c r="K853" s="44">
        <v>-1</v>
      </c>
      <c r="L853" s="45">
        <v>5</v>
      </c>
      <c r="M853" s="45">
        <v>3</v>
      </c>
      <c r="N853" s="45">
        <v>-1</v>
      </c>
      <c r="O853" s="46">
        <v>5</v>
      </c>
      <c r="P853" s="46">
        <v>3</v>
      </c>
      <c r="Q853" s="46">
        <v>-1</v>
      </c>
      <c r="S853"/>
      <c r="T853"/>
    </row>
    <row r="854" spans="1:20" s="4" customFormat="1" ht="15.75" customHeight="1" x14ac:dyDescent="0.35">
      <c r="A854" s="25">
        <f t="shared" si="19"/>
        <v>27</v>
      </c>
      <c r="B854" s="26" t="str">
        <f>VLOOKUP(A854,Banen!A$2:B$50,2,0)</f>
        <v>Rå</v>
      </c>
      <c r="C854" s="41">
        <v>5</v>
      </c>
      <c r="D854" s="42">
        <v>3</v>
      </c>
      <c r="E854" s="42">
        <v>-1</v>
      </c>
      <c r="F854" s="43">
        <v>5</v>
      </c>
      <c r="G854" s="43">
        <v>3</v>
      </c>
      <c r="H854" s="43">
        <v>-1</v>
      </c>
      <c r="I854" s="44">
        <v>5</v>
      </c>
      <c r="J854" s="44">
        <v>3</v>
      </c>
      <c r="K854" s="44">
        <v>-1</v>
      </c>
      <c r="L854" s="45">
        <v>5</v>
      </c>
      <c r="M854" s="45">
        <v>3</v>
      </c>
      <c r="N854" s="45">
        <v>-1</v>
      </c>
      <c r="O854" s="46">
        <v>5</v>
      </c>
      <c r="P854" s="46">
        <v>3</v>
      </c>
      <c r="Q854" s="46">
        <v>-1</v>
      </c>
      <c r="S854"/>
      <c r="T854"/>
    </row>
    <row r="855" spans="1:20" s="4" customFormat="1" ht="15.75" customHeight="1" x14ac:dyDescent="0.35">
      <c r="A855" s="25">
        <f t="shared" si="19"/>
        <v>28</v>
      </c>
      <c r="B855" s="26" t="str">
        <f>VLOOKUP(A855,Banen!A$2:B$50,2,0)</f>
        <v>Ræv</v>
      </c>
      <c r="C855" s="41">
        <v>5</v>
      </c>
      <c r="D855" s="42">
        <v>3</v>
      </c>
      <c r="E855" s="42">
        <v>-1</v>
      </c>
      <c r="F855" s="43">
        <v>5</v>
      </c>
      <c r="G855" s="43">
        <v>3</v>
      </c>
      <c r="H855" s="43">
        <v>-1</v>
      </c>
      <c r="I855" s="44">
        <v>5</v>
      </c>
      <c r="J855" s="44">
        <v>3</v>
      </c>
      <c r="K855" s="44">
        <v>-1</v>
      </c>
      <c r="L855" s="45">
        <v>5</v>
      </c>
      <c r="M855" s="45">
        <v>3</v>
      </c>
      <c r="N855" s="45">
        <v>-1</v>
      </c>
      <c r="O855" s="46">
        <v>5</v>
      </c>
      <c r="P855" s="46">
        <v>3</v>
      </c>
      <c r="Q855" s="46">
        <v>-1</v>
      </c>
      <c r="S855"/>
      <c r="T855"/>
    </row>
    <row r="856" spans="1:20" s="4" customFormat="1" ht="15.75" customHeight="1" x14ac:dyDescent="0.35">
      <c r="A856" s="25">
        <f t="shared" si="19"/>
        <v>29</v>
      </c>
      <c r="B856" s="26" t="str">
        <f>VLOOKUP(A856,Banen!A$2:B$50,2,0)</f>
        <v>Hare</v>
      </c>
      <c r="C856" s="65">
        <v>5</v>
      </c>
      <c r="D856" s="66">
        <v>3</v>
      </c>
      <c r="E856" s="66">
        <v>-1</v>
      </c>
      <c r="F856" s="67">
        <v>5</v>
      </c>
      <c r="G856" s="67">
        <v>3</v>
      </c>
      <c r="H856" s="67">
        <v>-1</v>
      </c>
      <c r="I856" s="68">
        <v>5</v>
      </c>
      <c r="J856" s="68">
        <v>3</v>
      </c>
      <c r="K856" s="68">
        <v>-1</v>
      </c>
      <c r="L856" s="69">
        <v>5</v>
      </c>
      <c r="M856" s="69">
        <v>3</v>
      </c>
      <c r="N856" s="69">
        <v>-1</v>
      </c>
      <c r="O856" s="70">
        <v>5</v>
      </c>
      <c r="P856" s="70">
        <v>3</v>
      </c>
      <c r="Q856" s="70">
        <v>-1</v>
      </c>
      <c r="S856"/>
      <c r="T856"/>
    </row>
    <row r="857" spans="1:20" s="4" customFormat="1" ht="15.75" customHeight="1" x14ac:dyDescent="0.35">
      <c r="A857" s="25">
        <f t="shared" si="19"/>
        <v>30</v>
      </c>
      <c r="B857" s="26" t="str">
        <f>VLOOKUP(A857,Banen!A$2:B$50,2,0)</f>
        <v>Løbene Gris</v>
      </c>
      <c r="C857" s="59">
        <v>5</v>
      </c>
      <c r="D857" s="59">
        <v>3</v>
      </c>
      <c r="E857" s="59">
        <v>-1</v>
      </c>
      <c r="F857" s="60">
        <v>5</v>
      </c>
      <c r="G857" s="60">
        <v>3</v>
      </c>
      <c r="H857" s="60">
        <v>-1</v>
      </c>
      <c r="I857" s="61">
        <v>5</v>
      </c>
      <c r="J857" s="61">
        <v>3</v>
      </c>
      <c r="K857" s="61">
        <v>-1</v>
      </c>
      <c r="L857" s="62">
        <v>5</v>
      </c>
      <c r="M857" s="62">
        <v>3</v>
      </c>
      <c r="N857" s="62">
        <v>-1</v>
      </c>
      <c r="O857" s="63">
        <v>5</v>
      </c>
      <c r="P857" s="63">
        <v>3</v>
      </c>
      <c r="Q857" s="63">
        <v>-1</v>
      </c>
      <c r="S857"/>
      <c r="T857"/>
    </row>
    <row r="858" spans="1:20" ht="15.75" customHeight="1" x14ac:dyDescent="0.35">
      <c r="A858" s="25">
        <f t="shared" si="19"/>
        <v>31</v>
      </c>
      <c r="B858" s="26">
        <f>VLOOKUP(A858,Banen!A$2:B$50,2,0)</f>
        <v>0</v>
      </c>
      <c r="C858" s="41">
        <v>5</v>
      </c>
      <c r="D858" s="42">
        <v>3</v>
      </c>
      <c r="E858" s="42">
        <v>-1</v>
      </c>
      <c r="F858" s="43">
        <v>5</v>
      </c>
      <c r="G858" s="43">
        <v>3</v>
      </c>
      <c r="H858" s="43">
        <v>-1</v>
      </c>
      <c r="I858" s="44">
        <v>5</v>
      </c>
      <c r="J858" s="44">
        <v>3</v>
      </c>
      <c r="K858" s="44">
        <v>-1</v>
      </c>
      <c r="L858" s="45">
        <v>5</v>
      </c>
      <c r="M858" s="45">
        <v>3</v>
      </c>
      <c r="N858" s="45">
        <v>-1</v>
      </c>
      <c r="O858" s="46">
        <v>5</v>
      </c>
      <c r="P858" s="46">
        <v>3</v>
      </c>
      <c r="Q858" s="46">
        <v>-1</v>
      </c>
    </row>
    <row r="859" spans="1:20" ht="15.75" customHeight="1" x14ac:dyDescent="0.35">
      <c r="A859" s="25">
        <f t="shared" si="19"/>
        <v>32</v>
      </c>
      <c r="B859" s="26">
        <f>VLOOKUP(A859,Banen!A$2:B$50,2,0)</f>
        <v>0</v>
      </c>
      <c r="C859" s="41">
        <v>5</v>
      </c>
      <c r="D859" s="42">
        <v>3</v>
      </c>
      <c r="E859" s="42">
        <v>-1</v>
      </c>
      <c r="F859" s="43">
        <v>5</v>
      </c>
      <c r="G859" s="43">
        <v>3</v>
      </c>
      <c r="H859" s="43">
        <v>-1</v>
      </c>
      <c r="I859" s="44">
        <v>5</v>
      </c>
      <c r="J859" s="44">
        <v>3</v>
      </c>
      <c r="K859" s="44">
        <v>-1</v>
      </c>
      <c r="L859" s="45">
        <v>5</v>
      </c>
      <c r="M859" s="45">
        <v>3</v>
      </c>
      <c r="N859" s="45">
        <v>-1</v>
      </c>
      <c r="O859" s="46">
        <v>5</v>
      </c>
      <c r="P859" s="46">
        <v>3</v>
      </c>
      <c r="Q859" s="46">
        <v>-1</v>
      </c>
    </row>
    <row r="860" spans="1:20" ht="15.75" customHeight="1" x14ac:dyDescent="0.35">
      <c r="A860" s="25">
        <f t="shared" si="19"/>
        <v>33</v>
      </c>
      <c r="B860" s="26">
        <f>VLOOKUP(A860,Banen!A$2:B$50,2,0)</f>
        <v>0</v>
      </c>
      <c r="C860" s="41">
        <v>5</v>
      </c>
      <c r="D860" s="42">
        <v>3</v>
      </c>
      <c r="E860" s="42">
        <v>-1</v>
      </c>
      <c r="F860" s="43">
        <v>5</v>
      </c>
      <c r="G860" s="43">
        <v>3</v>
      </c>
      <c r="H860" s="43">
        <v>-1</v>
      </c>
      <c r="I860" s="44">
        <v>5</v>
      </c>
      <c r="J860" s="44">
        <v>3</v>
      </c>
      <c r="K860" s="44">
        <v>-1</v>
      </c>
      <c r="L860" s="45">
        <v>5</v>
      </c>
      <c r="M860" s="45">
        <v>3</v>
      </c>
      <c r="N860" s="45">
        <v>-1</v>
      </c>
      <c r="O860" s="46">
        <v>5</v>
      </c>
      <c r="P860" s="46">
        <v>3</v>
      </c>
      <c r="Q860" s="46">
        <v>-1</v>
      </c>
    </row>
    <row r="861" spans="1:20" ht="15.75" customHeight="1" x14ac:dyDescent="0.35">
      <c r="A861" s="25">
        <f t="shared" si="19"/>
        <v>34</v>
      </c>
      <c r="B861" s="26">
        <f>VLOOKUP(A861,Banen!A$2:B$50,2,0)</f>
        <v>0</v>
      </c>
      <c r="C861" s="41">
        <v>5</v>
      </c>
      <c r="D861" s="42">
        <v>3</v>
      </c>
      <c r="E861" s="42">
        <v>-1</v>
      </c>
      <c r="F861" s="43">
        <v>5</v>
      </c>
      <c r="G861" s="43">
        <v>3</v>
      </c>
      <c r="H861" s="43">
        <v>-1</v>
      </c>
      <c r="I861" s="44">
        <v>5</v>
      </c>
      <c r="J861" s="44">
        <v>3</v>
      </c>
      <c r="K861" s="44">
        <v>-1</v>
      </c>
      <c r="L861" s="45">
        <v>5</v>
      </c>
      <c r="M861" s="45">
        <v>3</v>
      </c>
      <c r="N861" s="45">
        <v>-1</v>
      </c>
      <c r="O861" s="46">
        <v>5</v>
      </c>
      <c r="P861" s="46">
        <v>3</v>
      </c>
      <c r="Q861" s="46">
        <v>-1</v>
      </c>
    </row>
    <row r="862" spans="1:20" ht="15.75" customHeight="1" x14ac:dyDescent="0.35">
      <c r="A862" s="25">
        <f t="shared" si="19"/>
        <v>35</v>
      </c>
      <c r="B862" s="26">
        <f>VLOOKUP(A862,Banen!A$2:B$50,2,0)</f>
        <v>0</v>
      </c>
      <c r="C862" s="41">
        <v>5</v>
      </c>
      <c r="D862" s="42">
        <v>3</v>
      </c>
      <c r="E862" s="42">
        <v>-1</v>
      </c>
      <c r="F862" s="43">
        <v>5</v>
      </c>
      <c r="G862" s="43">
        <v>3</v>
      </c>
      <c r="H862" s="43">
        <v>-1</v>
      </c>
      <c r="I862" s="44">
        <v>5</v>
      </c>
      <c r="J862" s="44">
        <v>3</v>
      </c>
      <c r="K862" s="44">
        <v>-1</v>
      </c>
      <c r="L862" s="45">
        <v>5</v>
      </c>
      <c r="M862" s="45">
        <v>3</v>
      </c>
      <c r="N862" s="45">
        <v>-1</v>
      </c>
      <c r="O862" s="46">
        <v>5</v>
      </c>
      <c r="P862" s="46">
        <v>3</v>
      </c>
      <c r="Q862" s="46">
        <v>-1</v>
      </c>
    </row>
    <row r="863" spans="1:20" ht="15.75" customHeight="1" x14ac:dyDescent="0.35">
      <c r="A863" s="25">
        <f t="shared" si="19"/>
        <v>36</v>
      </c>
      <c r="B863" s="26">
        <f>VLOOKUP(A863,Banen!A$2:B$50,2,0)</f>
        <v>0</v>
      </c>
      <c r="C863" s="41">
        <v>5</v>
      </c>
      <c r="D863" s="42">
        <v>3</v>
      </c>
      <c r="E863" s="42">
        <v>-1</v>
      </c>
      <c r="F863" s="43">
        <v>5</v>
      </c>
      <c r="G863" s="43">
        <v>3</v>
      </c>
      <c r="H863" s="43">
        <v>-1</v>
      </c>
      <c r="I863" s="44">
        <v>5</v>
      </c>
      <c r="J863" s="44">
        <v>3</v>
      </c>
      <c r="K863" s="44">
        <v>-1</v>
      </c>
      <c r="L863" s="45">
        <v>5</v>
      </c>
      <c r="M863" s="45">
        <v>3</v>
      </c>
      <c r="N863" s="45">
        <v>-1</v>
      </c>
      <c r="O863" s="46">
        <v>5</v>
      </c>
      <c r="P863" s="46">
        <v>3</v>
      </c>
      <c r="Q863" s="46">
        <v>-1</v>
      </c>
    </row>
    <row r="864" spans="1:20" ht="15.75" customHeight="1" x14ac:dyDescent="0.35">
      <c r="A864" s="25">
        <f t="shared" si="19"/>
        <v>37</v>
      </c>
      <c r="B864" s="26">
        <f>VLOOKUP(A864,Banen!A$2:B$50,2,0)</f>
        <v>0</v>
      </c>
      <c r="C864" s="41">
        <v>5</v>
      </c>
      <c r="D864" s="42">
        <v>3</v>
      </c>
      <c r="E864" s="42">
        <v>-1</v>
      </c>
      <c r="F864" s="43">
        <v>5</v>
      </c>
      <c r="G864" s="43">
        <v>3</v>
      </c>
      <c r="H864" s="43">
        <v>-1</v>
      </c>
      <c r="I864" s="44">
        <v>5</v>
      </c>
      <c r="J864" s="44">
        <v>3</v>
      </c>
      <c r="K864" s="44">
        <v>-1</v>
      </c>
      <c r="L864" s="45">
        <v>5</v>
      </c>
      <c r="M864" s="45">
        <v>3</v>
      </c>
      <c r="N864" s="45">
        <v>-1</v>
      </c>
      <c r="O864" s="46">
        <v>5</v>
      </c>
      <c r="P864" s="46">
        <v>3</v>
      </c>
      <c r="Q864" s="46">
        <v>-1</v>
      </c>
    </row>
    <row r="865" spans="1:19" ht="15.75" customHeight="1" x14ac:dyDescent="0.35">
      <c r="A865" s="25">
        <f t="shared" si="19"/>
        <v>38</v>
      </c>
      <c r="B865" s="26">
        <f>VLOOKUP(A865,Banen!A$2:B$50,2,0)</f>
        <v>0</v>
      </c>
      <c r="C865" s="41">
        <v>5</v>
      </c>
      <c r="D865" s="42">
        <v>3</v>
      </c>
      <c r="E865" s="42">
        <v>-1</v>
      </c>
      <c r="F865" s="43">
        <v>5</v>
      </c>
      <c r="G865" s="43">
        <v>3</v>
      </c>
      <c r="H865" s="43">
        <v>-1</v>
      </c>
      <c r="I865" s="44">
        <v>5</v>
      </c>
      <c r="J865" s="44">
        <v>3</v>
      </c>
      <c r="K865" s="44">
        <v>-1</v>
      </c>
      <c r="L865" s="45">
        <v>5</v>
      </c>
      <c r="M865" s="45">
        <v>3</v>
      </c>
      <c r="N865" s="45">
        <v>-1</v>
      </c>
      <c r="O865" s="46">
        <v>5</v>
      </c>
      <c r="P865" s="46">
        <v>3</v>
      </c>
      <c r="Q865" s="46">
        <v>-1</v>
      </c>
    </row>
    <row r="866" spans="1:19" ht="15.75" customHeight="1" x14ac:dyDescent="0.35">
      <c r="A866" s="25">
        <f t="shared" si="19"/>
        <v>39</v>
      </c>
      <c r="B866" s="26">
        <f>VLOOKUP(A866,Banen!A$2:B$50,2,0)</f>
        <v>0</v>
      </c>
      <c r="C866" s="65">
        <v>5</v>
      </c>
      <c r="D866" s="66">
        <v>3</v>
      </c>
      <c r="E866" s="66">
        <v>-1</v>
      </c>
      <c r="F866" s="67">
        <v>5</v>
      </c>
      <c r="G866" s="67">
        <v>3</v>
      </c>
      <c r="H866" s="67">
        <v>-1</v>
      </c>
      <c r="I866" s="68">
        <v>5</v>
      </c>
      <c r="J866" s="68">
        <v>3</v>
      </c>
      <c r="K866" s="68">
        <v>-1</v>
      </c>
      <c r="L866" s="69">
        <v>5</v>
      </c>
      <c r="M866" s="69">
        <v>3</v>
      </c>
      <c r="N866" s="69">
        <v>-1</v>
      </c>
      <c r="O866" s="70">
        <v>5</v>
      </c>
      <c r="P866" s="70">
        <v>3</v>
      </c>
      <c r="Q866" s="70">
        <v>-1</v>
      </c>
    </row>
    <row r="867" spans="1:19" ht="15.75" customHeight="1" x14ac:dyDescent="0.35">
      <c r="A867" s="25">
        <f t="shared" si="19"/>
        <v>40</v>
      </c>
      <c r="B867" s="26">
        <f>VLOOKUP(A867,Banen!A$2:B$50,2,0)</f>
        <v>0</v>
      </c>
      <c r="C867" s="59">
        <v>5</v>
      </c>
      <c r="D867" s="59">
        <v>3</v>
      </c>
      <c r="E867" s="59">
        <v>-1</v>
      </c>
      <c r="F867" s="60">
        <v>5</v>
      </c>
      <c r="G867" s="60">
        <v>3</v>
      </c>
      <c r="H867" s="60">
        <v>-1</v>
      </c>
      <c r="I867" s="61">
        <v>5</v>
      </c>
      <c r="J867" s="61">
        <v>3</v>
      </c>
      <c r="K867" s="61">
        <v>-1</v>
      </c>
      <c r="L867" s="62">
        <v>5</v>
      </c>
      <c r="M867" s="62">
        <v>3</v>
      </c>
      <c r="N867" s="62">
        <v>-1</v>
      </c>
      <c r="O867" s="63">
        <v>5</v>
      </c>
      <c r="P867" s="63">
        <v>3</v>
      </c>
      <c r="Q867" s="63">
        <v>-1</v>
      </c>
    </row>
    <row r="868" spans="1:19" ht="15.75" customHeight="1" x14ac:dyDescent="0.35">
      <c r="C868" s="27"/>
      <c r="D868" s="27"/>
      <c r="E868" s="27"/>
      <c r="F868" s="27"/>
    </row>
    <row r="870" spans="1:19" ht="15.75" customHeight="1" x14ac:dyDescent="0.35">
      <c r="B870" s="28" t="s">
        <v>63</v>
      </c>
      <c r="C870" s="83"/>
      <c r="D870" s="29"/>
      <c r="E870" s="30"/>
      <c r="F870" s="102"/>
      <c r="G870" s="103"/>
      <c r="H870" s="104"/>
      <c r="I870" s="102"/>
      <c r="J870" s="103"/>
      <c r="K870" s="104"/>
      <c r="L870" s="102"/>
      <c r="M870" s="103"/>
      <c r="N870" s="104"/>
      <c r="O870" s="102"/>
      <c r="P870" s="103"/>
      <c r="Q870" s="104"/>
      <c r="R870" s="105" t="str">
        <f>Startliste!A4</f>
        <v>JLT 22796394</v>
      </c>
      <c r="S870" s="106"/>
    </row>
    <row r="871" spans="1:19" ht="15.75" customHeight="1" x14ac:dyDescent="0.35">
      <c r="B871" s="28" t="s">
        <v>64</v>
      </c>
      <c r="C871" s="83"/>
      <c r="D871" s="29"/>
      <c r="E871" s="30"/>
      <c r="F871" s="102"/>
      <c r="G871" s="103"/>
      <c r="H871" s="104"/>
      <c r="I871" s="102"/>
      <c r="J871" s="103"/>
      <c r="K871" s="104"/>
      <c r="L871" s="102"/>
      <c r="M871" s="103"/>
      <c r="N871" s="104"/>
      <c r="O871" s="102"/>
      <c r="P871" s="103"/>
      <c r="Q871" s="104"/>
      <c r="R871" s="106"/>
      <c r="S871" s="106"/>
    </row>
    <row r="872" spans="1:19" ht="15.75" customHeight="1" x14ac:dyDescent="0.35">
      <c r="B872" s="28" t="s">
        <v>65</v>
      </c>
      <c r="C872" s="83"/>
      <c r="D872" s="31"/>
      <c r="E872" s="30"/>
      <c r="F872" s="102"/>
      <c r="G872" s="103"/>
      <c r="H872" s="104"/>
      <c r="I872" s="102"/>
      <c r="J872" s="103"/>
      <c r="K872" s="104"/>
      <c r="L872" s="102"/>
      <c r="M872" s="103"/>
      <c r="N872" s="104"/>
      <c r="O872" s="102"/>
      <c r="P872" s="103"/>
      <c r="Q872" s="104"/>
      <c r="R872" s="106"/>
      <c r="S872" s="106"/>
    </row>
    <row r="873" spans="1:19" ht="15.75" customHeight="1" x14ac:dyDescent="0.35">
      <c r="B873" s="2"/>
      <c r="C873" s="2"/>
      <c r="D873" s="2"/>
      <c r="E873" s="2"/>
      <c r="F873" s="2"/>
      <c r="G873" s="2"/>
      <c r="H873" s="2"/>
      <c r="I873" s="2"/>
      <c r="J873" s="2"/>
      <c r="K873" s="2"/>
      <c r="L873" s="2"/>
      <c r="M873" s="2"/>
      <c r="N873" s="2"/>
      <c r="O873" s="2"/>
      <c r="P873" s="2"/>
      <c r="Q873" s="2"/>
      <c r="R873" s="106"/>
      <c r="S873" s="106"/>
    </row>
    <row r="874" spans="1:19" ht="15.75" customHeight="1" x14ac:dyDescent="0.35">
      <c r="B874" s="28" t="s">
        <v>66</v>
      </c>
      <c r="C874" s="102"/>
      <c r="D874" s="103"/>
      <c r="E874" s="104"/>
      <c r="F874" s="102"/>
      <c r="G874" s="103"/>
      <c r="H874" s="104"/>
      <c r="I874" s="102"/>
      <c r="J874" s="103"/>
      <c r="K874" s="104"/>
      <c r="L874" s="102"/>
      <c r="M874" s="103"/>
      <c r="N874" s="104"/>
      <c r="O874" s="102"/>
      <c r="P874" s="103"/>
      <c r="Q874" s="104"/>
      <c r="R874" s="106"/>
      <c r="S874" s="106"/>
    </row>
    <row r="875" spans="1:19" ht="15.75" customHeight="1" x14ac:dyDescent="0.35">
      <c r="B875" s="3" t="s">
        <v>60</v>
      </c>
    </row>
    <row r="876" spans="1:19" ht="15.75" customHeight="1" x14ac:dyDescent="0.35">
      <c r="B876" s="3">
        <f>B824+1</f>
        <v>18</v>
      </c>
    </row>
    <row r="877" spans="1:19" ht="15.75" customHeight="1" x14ac:dyDescent="0.35">
      <c r="A877" s="22"/>
      <c r="B877" s="23"/>
      <c r="C877" s="99">
        <f>Startliste!C88</f>
        <v>86</v>
      </c>
      <c r="D877" s="99"/>
      <c r="E877" s="99"/>
      <c r="F877" s="99">
        <f>Startliste!C89</f>
        <v>87</v>
      </c>
      <c r="G877" s="99"/>
      <c r="H877" s="99"/>
      <c r="I877" s="99">
        <f>Startliste!C90</f>
        <v>88</v>
      </c>
      <c r="J877" s="99"/>
      <c r="K877" s="99"/>
      <c r="L877" s="99">
        <f>Startliste!C91</f>
        <v>89</v>
      </c>
      <c r="M877" s="99"/>
      <c r="N877" s="99"/>
      <c r="O877" s="99">
        <f>Startliste!C92</f>
        <v>90</v>
      </c>
      <c r="P877" s="99"/>
      <c r="Q877" s="99"/>
    </row>
    <row r="878" spans="1:19" ht="15.75" customHeight="1" x14ac:dyDescent="0.35">
      <c r="A878" s="22"/>
      <c r="B878" s="23"/>
      <c r="C878" s="100">
        <f>Startliste!D88</f>
        <v>0</v>
      </c>
      <c r="D878" s="100"/>
      <c r="E878" s="100"/>
      <c r="F878" s="100">
        <f>Startliste!D89</f>
        <v>0</v>
      </c>
      <c r="G878" s="100"/>
      <c r="H878" s="100"/>
      <c r="I878" s="100">
        <f>Startliste!D90</f>
        <v>0</v>
      </c>
      <c r="J878" s="100"/>
      <c r="K878" s="100"/>
      <c r="L878" s="100">
        <f>Startliste!D91</f>
        <v>0</v>
      </c>
      <c r="M878" s="100"/>
      <c r="N878" s="100"/>
      <c r="O878" s="100">
        <f>Startliste!D92</f>
        <v>0</v>
      </c>
      <c r="P878" s="100"/>
      <c r="Q878" s="100"/>
    </row>
    <row r="879" spans="1:19" ht="15.75" customHeight="1" x14ac:dyDescent="0.35">
      <c r="A879" s="85" t="s">
        <v>67</v>
      </c>
      <c r="B879" s="24" t="s">
        <v>68</v>
      </c>
      <c r="C879" s="101"/>
      <c r="D879" s="101"/>
      <c r="E879" s="101"/>
      <c r="F879" s="101"/>
      <c r="G879" s="101"/>
      <c r="H879" s="101"/>
      <c r="I879" s="101"/>
      <c r="J879" s="101"/>
      <c r="K879" s="101"/>
      <c r="L879" s="101"/>
      <c r="M879" s="101"/>
      <c r="N879" s="101"/>
      <c r="O879" s="101"/>
      <c r="P879" s="101"/>
      <c r="Q879" s="101"/>
      <c r="R879" s="5"/>
      <c r="S879" s="2"/>
    </row>
    <row r="880" spans="1:19" ht="15.75" customHeight="1" x14ac:dyDescent="0.35">
      <c r="A880" s="25">
        <v>1</v>
      </c>
      <c r="B880" s="26" t="str">
        <f>VLOOKUP(A880,Banen!A$2:B$50,2,0)</f>
        <v>Muflon</v>
      </c>
      <c r="C880" s="59">
        <v>5</v>
      </c>
      <c r="D880" s="59">
        <v>3</v>
      </c>
      <c r="E880" s="59">
        <v>-1</v>
      </c>
      <c r="F880" s="60">
        <v>5</v>
      </c>
      <c r="G880" s="60">
        <v>3</v>
      </c>
      <c r="H880" s="60">
        <v>-1</v>
      </c>
      <c r="I880" s="61">
        <v>5</v>
      </c>
      <c r="J880" s="61">
        <v>3</v>
      </c>
      <c r="K880" s="61">
        <v>-1</v>
      </c>
      <c r="L880" s="62">
        <v>5</v>
      </c>
      <c r="M880" s="62">
        <v>3</v>
      </c>
      <c r="N880" s="62">
        <v>-1</v>
      </c>
      <c r="O880" s="63">
        <v>5</v>
      </c>
      <c r="P880" s="63">
        <v>3</v>
      </c>
      <c r="Q880" s="63">
        <v>-1</v>
      </c>
    </row>
    <row r="881" spans="1:20" ht="15.75" customHeight="1" x14ac:dyDescent="0.35">
      <c r="A881" s="25">
        <f>A880+1</f>
        <v>2</v>
      </c>
      <c r="B881" s="26" t="str">
        <f>VLOOKUP(A881,Banen!A$2:B$50,2,0)</f>
        <v>Kok</v>
      </c>
      <c r="C881" s="53">
        <v>5</v>
      </c>
      <c r="D881" s="54">
        <v>3</v>
      </c>
      <c r="E881" s="54">
        <v>-1</v>
      </c>
      <c r="F881" s="55">
        <v>5</v>
      </c>
      <c r="G881" s="55">
        <v>3</v>
      </c>
      <c r="H881" s="55">
        <v>-1</v>
      </c>
      <c r="I881" s="56">
        <v>5</v>
      </c>
      <c r="J881" s="56">
        <v>3</v>
      </c>
      <c r="K881" s="56">
        <v>-1</v>
      </c>
      <c r="L881" s="57">
        <v>5</v>
      </c>
      <c r="M881" s="57">
        <v>3</v>
      </c>
      <c r="N881" s="57">
        <v>-1</v>
      </c>
      <c r="O881" s="58">
        <v>5</v>
      </c>
      <c r="P881" s="58">
        <v>3</v>
      </c>
      <c r="Q881" s="58">
        <v>-1</v>
      </c>
    </row>
    <row r="882" spans="1:20" ht="15.75" customHeight="1" x14ac:dyDescent="0.35">
      <c r="A882" s="25">
        <f t="shared" ref="A882:A919" si="20">A881+1</f>
        <v>3</v>
      </c>
      <c r="B882" s="26" t="str">
        <f>VLOOKUP(A882,Banen!A$2:B$50,2,0)</f>
        <v>Jærv</v>
      </c>
      <c r="C882" s="41">
        <v>5</v>
      </c>
      <c r="D882" s="42">
        <v>3</v>
      </c>
      <c r="E882" s="42">
        <v>-1</v>
      </c>
      <c r="F882" s="43">
        <v>5</v>
      </c>
      <c r="G882" s="43">
        <v>3</v>
      </c>
      <c r="H882" s="43">
        <v>-1</v>
      </c>
      <c r="I882" s="44">
        <v>5</v>
      </c>
      <c r="J882" s="44">
        <v>3</v>
      </c>
      <c r="K882" s="44">
        <v>-1</v>
      </c>
      <c r="L882" s="45">
        <v>5</v>
      </c>
      <c r="M882" s="45">
        <v>3</v>
      </c>
      <c r="N882" s="45">
        <v>-1</v>
      </c>
      <c r="O882" s="46">
        <v>5</v>
      </c>
      <c r="P882" s="46">
        <v>3</v>
      </c>
      <c r="Q882" s="46">
        <v>-1</v>
      </c>
    </row>
    <row r="883" spans="1:20" ht="15.75" customHeight="1" x14ac:dyDescent="0.35">
      <c r="A883" s="25">
        <f t="shared" si="20"/>
        <v>4</v>
      </c>
      <c r="B883" s="26" t="str">
        <f>VLOOKUP(A883,Banen!A$2:B$50,2,0)</f>
        <v>Mårhund</v>
      </c>
      <c r="C883" s="41">
        <v>5</v>
      </c>
      <c r="D883" s="42">
        <v>3</v>
      </c>
      <c r="E883" s="42">
        <v>-1</v>
      </c>
      <c r="F883" s="43">
        <v>5</v>
      </c>
      <c r="G883" s="43">
        <v>3</v>
      </c>
      <c r="H883" s="43">
        <v>-1</v>
      </c>
      <c r="I883" s="44">
        <v>5</v>
      </c>
      <c r="J883" s="44">
        <v>3</v>
      </c>
      <c r="K883" s="44">
        <v>-1</v>
      </c>
      <c r="L883" s="45">
        <v>5</v>
      </c>
      <c r="M883" s="45">
        <v>3</v>
      </c>
      <c r="N883" s="45">
        <v>-1</v>
      </c>
      <c r="O883" s="46">
        <v>5</v>
      </c>
      <c r="P883" s="46">
        <v>3</v>
      </c>
      <c r="Q883" s="46">
        <v>-1</v>
      </c>
    </row>
    <row r="884" spans="1:20" ht="15.75" customHeight="1" x14ac:dyDescent="0.35">
      <c r="A884" s="25">
        <f t="shared" si="20"/>
        <v>5</v>
      </c>
      <c r="B884" s="26" t="str">
        <f>VLOOKUP(A884,Banen!A$2:B$50,2,0)</f>
        <v>Bæver</v>
      </c>
      <c r="C884" s="41">
        <v>5</v>
      </c>
      <c r="D884" s="42">
        <v>3</v>
      </c>
      <c r="E884" s="42">
        <v>-1</v>
      </c>
      <c r="F884" s="43">
        <v>5</v>
      </c>
      <c r="G884" s="43">
        <v>3</v>
      </c>
      <c r="H884" s="43">
        <v>-1</v>
      </c>
      <c r="I884" s="44">
        <v>5</v>
      </c>
      <c r="J884" s="44">
        <v>3</v>
      </c>
      <c r="K884" s="44">
        <v>-1</v>
      </c>
      <c r="L884" s="45">
        <v>5</v>
      </c>
      <c r="M884" s="45">
        <v>3</v>
      </c>
      <c r="N884" s="45">
        <v>-1</v>
      </c>
      <c r="O884" s="46">
        <v>5</v>
      </c>
      <c r="P884" s="46">
        <v>3</v>
      </c>
      <c r="Q884" s="46">
        <v>-1</v>
      </c>
    </row>
    <row r="885" spans="1:20" ht="15.75" customHeight="1" x14ac:dyDescent="0.35">
      <c r="A885" s="25">
        <f t="shared" si="20"/>
        <v>6</v>
      </c>
      <c r="B885" s="26" t="str">
        <f>VLOOKUP(A885,Banen!A$2:B$50,2,0)</f>
        <v>Buk</v>
      </c>
      <c r="C885" s="41">
        <v>5</v>
      </c>
      <c r="D885" s="42">
        <v>3</v>
      </c>
      <c r="E885" s="42">
        <v>-1</v>
      </c>
      <c r="F885" s="43">
        <v>5</v>
      </c>
      <c r="G885" s="43">
        <v>3</v>
      </c>
      <c r="H885" s="43">
        <v>-1</v>
      </c>
      <c r="I885" s="44">
        <v>5</v>
      </c>
      <c r="J885" s="44">
        <v>3</v>
      </c>
      <c r="K885" s="44">
        <v>-1</v>
      </c>
      <c r="L885" s="45">
        <v>5</v>
      </c>
      <c r="M885" s="45">
        <v>3</v>
      </c>
      <c r="N885" s="45">
        <v>-1</v>
      </c>
      <c r="O885" s="46">
        <v>5</v>
      </c>
      <c r="P885" s="46">
        <v>3</v>
      </c>
      <c r="Q885" s="46">
        <v>-1</v>
      </c>
    </row>
    <row r="886" spans="1:20" ht="15.75" customHeight="1" x14ac:dyDescent="0.35">
      <c r="A886" s="25">
        <f t="shared" si="20"/>
        <v>7</v>
      </c>
      <c r="B886" s="26" t="str">
        <f>VLOOKUP(A886,Banen!A$2:B$50,2,0)</f>
        <v>Gimse</v>
      </c>
      <c r="C886" s="41">
        <v>5</v>
      </c>
      <c r="D886" s="42">
        <v>3</v>
      </c>
      <c r="E886" s="42">
        <v>-1</v>
      </c>
      <c r="F886" s="43">
        <v>5</v>
      </c>
      <c r="G886" s="43">
        <v>3</v>
      </c>
      <c r="H886" s="43">
        <v>-1</v>
      </c>
      <c r="I886" s="44">
        <v>5</v>
      </c>
      <c r="J886" s="44">
        <v>3</v>
      </c>
      <c r="K886" s="44">
        <v>-1</v>
      </c>
      <c r="L886" s="45">
        <v>5</v>
      </c>
      <c r="M886" s="45">
        <v>3</v>
      </c>
      <c r="N886" s="45">
        <v>-1</v>
      </c>
      <c r="O886" s="46">
        <v>5</v>
      </c>
      <c r="P886" s="46">
        <v>3</v>
      </c>
      <c r="Q886" s="46">
        <v>-1</v>
      </c>
    </row>
    <row r="887" spans="1:20" ht="15.75" customHeight="1" x14ac:dyDescent="0.35">
      <c r="A887" s="25">
        <f t="shared" si="20"/>
        <v>8</v>
      </c>
      <c r="B887" s="26" t="str">
        <f>VLOOKUP(A887,Banen!A$2:B$50,2,0)</f>
        <v>Ræv</v>
      </c>
      <c r="C887" s="41">
        <v>5</v>
      </c>
      <c r="D887" s="42">
        <v>3</v>
      </c>
      <c r="E887" s="42">
        <v>-1</v>
      </c>
      <c r="F887" s="43">
        <v>5</v>
      </c>
      <c r="G887" s="43">
        <v>3</v>
      </c>
      <c r="H887" s="43">
        <v>-1</v>
      </c>
      <c r="I887" s="44">
        <v>5</v>
      </c>
      <c r="J887" s="44">
        <v>3</v>
      </c>
      <c r="K887" s="44">
        <v>-1</v>
      </c>
      <c r="L887" s="45">
        <v>5</v>
      </c>
      <c r="M887" s="45">
        <v>3</v>
      </c>
      <c r="N887" s="45">
        <v>-1</v>
      </c>
      <c r="O887" s="46">
        <v>5</v>
      </c>
      <c r="P887" s="46">
        <v>3</v>
      </c>
      <c r="Q887" s="46">
        <v>-1</v>
      </c>
    </row>
    <row r="888" spans="1:20" s="4" customFormat="1" ht="15.75" customHeight="1" x14ac:dyDescent="0.35">
      <c r="A888" s="25">
        <f t="shared" si="20"/>
        <v>9</v>
      </c>
      <c r="B888" s="26" t="str">
        <f>VLOOKUP(A888,Banen!A$2:B$50,2,0)</f>
        <v>Tjur</v>
      </c>
      <c r="C888" s="41">
        <v>5</v>
      </c>
      <c r="D888" s="42">
        <v>3</v>
      </c>
      <c r="E888" s="42">
        <v>-1</v>
      </c>
      <c r="F888" s="43">
        <v>5</v>
      </c>
      <c r="G888" s="43">
        <v>3</v>
      </c>
      <c r="H888" s="43">
        <v>-1</v>
      </c>
      <c r="I888" s="44">
        <v>5</v>
      </c>
      <c r="J888" s="44">
        <v>3</v>
      </c>
      <c r="K888" s="44">
        <v>-1</v>
      </c>
      <c r="L888" s="45">
        <v>5</v>
      </c>
      <c r="M888" s="45">
        <v>3</v>
      </c>
      <c r="N888" s="45">
        <v>-1</v>
      </c>
      <c r="O888" s="46">
        <v>5</v>
      </c>
      <c r="P888" s="46">
        <v>3</v>
      </c>
      <c r="Q888" s="46">
        <v>-1</v>
      </c>
      <c r="S888"/>
      <c r="T888"/>
    </row>
    <row r="889" spans="1:20" s="4" customFormat="1" ht="15.75" customHeight="1" x14ac:dyDescent="0.35">
      <c r="A889" s="25">
        <f t="shared" si="20"/>
        <v>10</v>
      </c>
      <c r="B889" s="26" t="str">
        <f>VLOOKUP(A889,Banen!A$2:B$50,2,0)</f>
        <v>Vaskebjørn</v>
      </c>
      <c r="C889" s="41">
        <v>5</v>
      </c>
      <c r="D889" s="42">
        <v>3</v>
      </c>
      <c r="E889" s="42">
        <v>-1</v>
      </c>
      <c r="F889" s="43">
        <v>5</v>
      </c>
      <c r="G889" s="43">
        <v>3</v>
      </c>
      <c r="H889" s="43">
        <v>-1</v>
      </c>
      <c r="I889" s="44">
        <v>5</v>
      </c>
      <c r="J889" s="44">
        <v>3</v>
      </c>
      <c r="K889" s="44">
        <v>-1</v>
      </c>
      <c r="L889" s="45">
        <v>5</v>
      </c>
      <c r="M889" s="45">
        <v>3</v>
      </c>
      <c r="N889" s="45">
        <v>-1</v>
      </c>
      <c r="O889" s="46">
        <v>5</v>
      </c>
      <c r="P889" s="46">
        <v>3</v>
      </c>
      <c r="Q889" s="46">
        <v>-1</v>
      </c>
      <c r="S889"/>
      <c r="T889"/>
    </row>
    <row r="890" spans="1:20" s="4" customFormat="1" ht="15.75" customHeight="1" x14ac:dyDescent="0.35">
      <c r="A890" s="25">
        <f t="shared" si="20"/>
        <v>11</v>
      </c>
      <c r="B890" s="26" t="str">
        <f>VLOOKUP(A890,Banen!A$2:B$50,2,0)</f>
        <v>Kronhjort</v>
      </c>
      <c r="C890" s="41">
        <v>5</v>
      </c>
      <c r="D890" s="42">
        <v>3</v>
      </c>
      <c r="E890" s="42">
        <v>-1</v>
      </c>
      <c r="F890" s="43">
        <v>5</v>
      </c>
      <c r="G890" s="43">
        <v>3</v>
      </c>
      <c r="H890" s="43">
        <v>-1</v>
      </c>
      <c r="I890" s="44">
        <v>5</v>
      </c>
      <c r="J890" s="44">
        <v>3</v>
      </c>
      <c r="K890" s="44">
        <v>-1</v>
      </c>
      <c r="L890" s="45">
        <v>5</v>
      </c>
      <c r="M890" s="45">
        <v>3</v>
      </c>
      <c r="N890" s="45">
        <v>-1</v>
      </c>
      <c r="O890" s="46">
        <v>5</v>
      </c>
      <c r="P890" s="46">
        <v>3</v>
      </c>
      <c r="Q890" s="46">
        <v>-1</v>
      </c>
      <c r="S890"/>
      <c r="T890"/>
    </row>
    <row r="891" spans="1:20" s="4" customFormat="1" ht="15.75" customHeight="1" x14ac:dyDescent="0.35">
      <c r="A891" s="25">
        <f t="shared" si="20"/>
        <v>12</v>
      </c>
      <c r="B891" s="26" t="str">
        <f>VLOOKUP(A891,Banen!A$2:B$50,2,0)</f>
        <v>Dåhjort</v>
      </c>
      <c r="C891" s="41">
        <v>5</v>
      </c>
      <c r="D891" s="42">
        <v>3</v>
      </c>
      <c r="E891" s="42">
        <v>-1</v>
      </c>
      <c r="F891" s="43">
        <v>5</v>
      </c>
      <c r="G891" s="43">
        <v>3</v>
      </c>
      <c r="H891" s="43">
        <v>-1</v>
      </c>
      <c r="I891" s="44">
        <v>5</v>
      </c>
      <c r="J891" s="44">
        <v>3</v>
      </c>
      <c r="K891" s="44">
        <v>-1</v>
      </c>
      <c r="L891" s="45">
        <v>5</v>
      </c>
      <c r="M891" s="45">
        <v>3</v>
      </c>
      <c r="N891" s="45">
        <v>-1</v>
      </c>
      <c r="O891" s="46">
        <v>5</v>
      </c>
      <c r="P891" s="46">
        <v>3</v>
      </c>
      <c r="Q891" s="46">
        <v>-1</v>
      </c>
      <c r="S891"/>
      <c r="T891"/>
    </row>
    <row r="892" spans="1:20" s="4" customFormat="1" ht="15.75" customHeight="1" x14ac:dyDescent="0.35">
      <c r="A892" s="25">
        <f t="shared" si="20"/>
        <v>13</v>
      </c>
      <c r="B892" s="26" t="str">
        <f>VLOOKUP(A892,Banen!A$2:B$50,2,0)</f>
        <v>Stenbuk Brun</v>
      </c>
      <c r="C892" s="41">
        <v>5</v>
      </c>
      <c r="D892" s="42">
        <v>3</v>
      </c>
      <c r="E892" s="42">
        <v>-1</v>
      </c>
      <c r="F892" s="43">
        <v>5</v>
      </c>
      <c r="G892" s="43">
        <v>3</v>
      </c>
      <c r="H892" s="43">
        <v>-1</v>
      </c>
      <c r="I892" s="44">
        <v>5</v>
      </c>
      <c r="J892" s="44">
        <v>3</v>
      </c>
      <c r="K892" s="44">
        <v>-1</v>
      </c>
      <c r="L892" s="45">
        <v>5</v>
      </c>
      <c r="M892" s="45">
        <v>3</v>
      </c>
      <c r="N892" s="45">
        <v>-1</v>
      </c>
      <c r="O892" s="46">
        <v>5</v>
      </c>
      <c r="P892" s="46">
        <v>3</v>
      </c>
      <c r="Q892" s="46">
        <v>-1</v>
      </c>
      <c r="S892"/>
      <c r="T892"/>
    </row>
    <row r="893" spans="1:20" s="4" customFormat="1" ht="15.75" customHeight="1" x14ac:dyDescent="0.35">
      <c r="A893" s="25">
        <f t="shared" si="20"/>
        <v>14</v>
      </c>
      <c r="B893" s="26" t="str">
        <f>VLOOKUP(A893,Banen!A$2:B$50,2,0)</f>
        <v>And</v>
      </c>
      <c r="C893" s="41">
        <v>5</v>
      </c>
      <c r="D893" s="42">
        <v>3</v>
      </c>
      <c r="E893" s="42">
        <v>-1</v>
      </c>
      <c r="F893" s="43">
        <v>5</v>
      </c>
      <c r="G893" s="43">
        <v>3</v>
      </c>
      <c r="H893" s="43">
        <v>-1</v>
      </c>
      <c r="I893" s="44">
        <v>5</v>
      </c>
      <c r="J893" s="44">
        <v>3</v>
      </c>
      <c r="K893" s="44">
        <v>-1</v>
      </c>
      <c r="L893" s="45">
        <v>5</v>
      </c>
      <c r="M893" s="45">
        <v>3</v>
      </c>
      <c r="N893" s="45">
        <v>-1</v>
      </c>
      <c r="O893" s="46">
        <v>5</v>
      </c>
      <c r="P893" s="46">
        <v>3</v>
      </c>
      <c r="Q893" s="46">
        <v>-1</v>
      </c>
      <c r="S893"/>
      <c r="T893"/>
    </row>
    <row r="894" spans="1:20" s="4" customFormat="1" ht="15.75" customHeight="1" x14ac:dyDescent="0.35">
      <c r="A894" s="25">
        <f t="shared" si="20"/>
        <v>15</v>
      </c>
      <c r="B894" s="26" t="str">
        <f>VLOOKUP(A894,Banen!A$2:B$50,2,0)</f>
        <v>Kalkun</v>
      </c>
      <c r="C894" s="41">
        <v>5</v>
      </c>
      <c r="D894" s="42">
        <v>3</v>
      </c>
      <c r="E894" s="42">
        <v>-1</v>
      </c>
      <c r="F894" s="43">
        <v>5</v>
      </c>
      <c r="G894" s="43">
        <v>3</v>
      </c>
      <c r="H894" s="43">
        <v>-1</v>
      </c>
      <c r="I894" s="44">
        <v>5</v>
      </c>
      <c r="J894" s="44">
        <v>3</v>
      </c>
      <c r="K894" s="44">
        <v>-1</v>
      </c>
      <c r="L894" s="45">
        <v>5</v>
      </c>
      <c r="M894" s="45">
        <v>3</v>
      </c>
      <c r="N894" s="45">
        <v>-1</v>
      </c>
      <c r="O894" s="46">
        <v>5</v>
      </c>
      <c r="P894" s="46">
        <v>3</v>
      </c>
      <c r="Q894" s="46">
        <v>-1</v>
      </c>
      <c r="S894"/>
      <c r="T894"/>
    </row>
    <row r="895" spans="1:20" s="4" customFormat="1" ht="15.75" customHeight="1" x14ac:dyDescent="0.35">
      <c r="A895" s="25">
        <f t="shared" si="20"/>
        <v>16</v>
      </c>
      <c r="B895" s="26" t="str">
        <f>VLOOKUP(A895,Banen!A$2:B$50,2,0)</f>
        <v>Orne</v>
      </c>
      <c r="C895" s="41">
        <v>5</v>
      </c>
      <c r="D895" s="42">
        <v>3</v>
      </c>
      <c r="E895" s="42">
        <v>-1</v>
      </c>
      <c r="F895" s="43">
        <v>5</v>
      </c>
      <c r="G895" s="43">
        <v>3</v>
      </c>
      <c r="H895" s="43">
        <v>-1</v>
      </c>
      <c r="I895" s="44">
        <v>5</v>
      </c>
      <c r="J895" s="44">
        <v>3</v>
      </c>
      <c r="K895" s="44">
        <v>-1</v>
      </c>
      <c r="L895" s="45">
        <v>5</v>
      </c>
      <c r="M895" s="45">
        <v>3</v>
      </c>
      <c r="N895" s="45">
        <v>-1</v>
      </c>
      <c r="O895" s="46">
        <v>5</v>
      </c>
      <c r="P895" s="46">
        <v>3</v>
      </c>
      <c r="Q895" s="46">
        <v>-1</v>
      </c>
      <c r="S895"/>
      <c r="T895"/>
    </row>
    <row r="896" spans="1:20" s="4" customFormat="1" ht="15.75" customHeight="1" x14ac:dyDescent="0.35">
      <c r="A896" s="25">
        <f t="shared" si="20"/>
        <v>17</v>
      </c>
      <c r="B896" s="26" t="str">
        <f>VLOOKUP(A896,Banen!A$2:B$50,2,0)</f>
        <v>Gås</v>
      </c>
      <c r="C896" s="41">
        <v>5</v>
      </c>
      <c r="D896" s="42">
        <v>3</v>
      </c>
      <c r="E896" s="42">
        <v>-1</v>
      </c>
      <c r="F896" s="43">
        <v>5</v>
      </c>
      <c r="G896" s="43">
        <v>3</v>
      </c>
      <c r="H896" s="43">
        <v>-1</v>
      </c>
      <c r="I896" s="44">
        <v>5</v>
      </c>
      <c r="J896" s="44">
        <v>3</v>
      </c>
      <c r="K896" s="44">
        <v>-1</v>
      </c>
      <c r="L896" s="45">
        <v>5</v>
      </c>
      <c r="M896" s="45">
        <v>3</v>
      </c>
      <c r="N896" s="45">
        <v>-1</v>
      </c>
      <c r="O896" s="46">
        <v>5</v>
      </c>
      <c r="P896" s="46">
        <v>3</v>
      </c>
      <c r="Q896" s="46">
        <v>-1</v>
      </c>
      <c r="S896"/>
      <c r="T896"/>
    </row>
    <row r="897" spans="1:20" s="4" customFormat="1" ht="15.75" customHeight="1" x14ac:dyDescent="0.35">
      <c r="A897" s="25">
        <f t="shared" si="20"/>
        <v>18</v>
      </c>
      <c r="B897" s="26" t="str">
        <f>VLOOKUP(A897,Banen!A$2:B$50,2,0)</f>
        <v>Stenbuk Hvid</v>
      </c>
      <c r="C897" s="41">
        <v>5</v>
      </c>
      <c r="D897" s="42">
        <v>3</v>
      </c>
      <c r="E897" s="42">
        <v>-1</v>
      </c>
      <c r="F897" s="43">
        <v>5</v>
      </c>
      <c r="G897" s="43">
        <v>3</v>
      </c>
      <c r="H897" s="43">
        <v>-1</v>
      </c>
      <c r="I897" s="44">
        <v>5</v>
      </c>
      <c r="J897" s="44">
        <v>3</v>
      </c>
      <c r="K897" s="44">
        <v>-1</v>
      </c>
      <c r="L897" s="45">
        <v>5</v>
      </c>
      <c r="M897" s="45">
        <v>3</v>
      </c>
      <c r="N897" s="45">
        <v>-1</v>
      </c>
      <c r="O897" s="46">
        <v>5</v>
      </c>
      <c r="P897" s="46">
        <v>3</v>
      </c>
      <c r="Q897" s="46">
        <v>-1</v>
      </c>
      <c r="S897"/>
      <c r="T897"/>
    </row>
    <row r="898" spans="1:20" s="4" customFormat="1" ht="15.75" customHeight="1" x14ac:dyDescent="0.35">
      <c r="A898" s="25">
        <f t="shared" si="20"/>
        <v>19</v>
      </c>
      <c r="B898" s="26" t="str">
        <f>VLOOKUP(A898,Banen!A$2:B$50,2,0)</f>
        <v>Muflon</v>
      </c>
      <c r="C898" s="41">
        <v>5</v>
      </c>
      <c r="D898" s="42">
        <v>3</v>
      </c>
      <c r="E898" s="42">
        <v>-1</v>
      </c>
      <c r="F898" s="43">
        <v>5</v>
      </c>
      <c r="G898" s="43">
        <v>3</v>
      </c>
      <c r="H898" s="43">
        <v>-1</v>
      </c>
      <c r="I898" s="44">
        <v>5</v>
      </c>
      <c r="J898" s="44">
        <v>3</v>
      </c>
      <c r="K898" s="44">
        <v>-1</v>
      </c>
      <c r="L898" s="45">
        <v>5</v>
      </c>
      <c r="M898" s="45">
        <v>3</v>
      </c>
      <c r="N898" s="45">
        <v>-1</v>
      </c>
      <c r="O898" s="46">
        <v>5</v>
      </c>
      <c r="P898" s="46">
        <v>3</v>
      </c>
      <c r="Q898" s="46">
        <v>-1</v>
      </c>
      <c r="S898"/>
      <c r="T898"/>
    </row>
    <row r="899" spans="1:20" s="4" customFormat="1" ht="15.75" customHeight="1" x14ac:dyDescent="0.35">
      <c r="A899" s="25">
        <f t="shared" si="20"/>
        <v>20</v>
      </c>
      <c r="B899" s="26" t="str">
        <f>VLOOKUP(A899,Banen!A$2:B$50,2,0)</f>
        <v>Rensdyr</v>
      </c>
      <c r="C899" s="41">
        <v>5</v>
      </c>
      <c r="D899" s="42">
        <v>3</v>
      </c>
      <c r="E899" s="42">
        <v>-1</v>
      </c>
      <c r="F899" s="43">
        <v>5</v>
      </c>
      <c r="G899" s="43">
        <v>3</v>
      </c>
      <c r="H899" s="43">
        <v>-1</v>
      </c>
      <c r="I899" s="44">
        <v>5</v>
      </c>
      <c r="J899" s="44">
        <v>3</v>
      </c>
      <c r="K899" s="44">
        <v>-1</v>
      </c>
      <c r="L899" s="45">
        <v>5</v>
      </c>
      <c r="M899" s="45">
        <v>3</v>
      </c>
      <c r="N899" s="45">
        <v>-1</v>
      </c>
      <c r="O899" s="46">
        <v>5</v>
      </c>
      <c r="P899" s="46">
        <v>3</v>
      </c>
      <c r="Q899" s="46">
        <v>-1</v>
      </c>
      <c r="S899"/>
      <c r="T899"/>
    </row>
    <row r="900" spans="1:20" s="4" customFormat="1" ht="15.75" customHeight="1" x14ac:dyDescent="0.35">
      <c r="A900" s="25">
        <f t="shared" si="20"/>
        <v>21</v>
      </c>
      <c r="B900" s="26" t="str">
        <f>VLOOKUP(A900,Banen!A$2:B$50,2,0)</f>
        <v>Kok</v>
      </c>
      <c r="C900" s="41">
        <v>5</v>
      </c>
      <c r="D900" s="42">
        <v>3</v>
      </c>
      <c r="E900" s="42">
        <v>-1</v>
      </c>
      <c r="F900" s="43">
        <v>5</v>
      </c>
      <c r="G900" s="43">
        <v>3</v>
      </c>
      <c r="H900" s="43">
        <v>-1</v>
      </c>
      <c r="I900" s="44">
        <v>5</v>
      </c>
      <c r="J900" s="44">
        <v>3</v>
      </c>
      <c r="K900" s="44">
        <v>-1</v>
      </c>
      <c r="L900" s="45">
        <v>5</v>
      </c>
      <c r="M900" s="45">
        <v>3</v>
      </c>
      <c r="N900" s="45">
        <v>-1</v>
      </c>
      <c r="O900" s="46">
        <v>5</v>
      </c>
      <c r="P900" s="46">
        <v>3</v>
      </c>
      <c r="Q900" s="46">
        <v>-1</v>
      </c>
      <c r="S900"/>
      <c r="T900"/>
    </row>
    <row r="901" spans="1:20" s="4" customFormat="1" ht="15.75" customHeight="1" x14ac:dyDescent="0.35">
      <c r="A901" s="25">
        <f t="shared" si="20"/>
        <v>22</v>
      </c>
      <c r="B901" s="26" t="str">
        <f>VLOOKUP(A901,Banen!A$2:B$50,2,0)</f>
        <v>Bæver</v>
      </c>
      <c r="C901" s="41">
        <v>5</v>
      </c>
      <c r="D901" s="42">
        <v>3</v>
      </c>
      <c r="E901" s="42">
        <v>-1</v>
      </c>
      <c r="F901" s="43">
        <v>5</v>
      </c>
      <c r="G901" s="43">
        <v>3</v>
      </c>
      <c r="H901" s="43">
        <v>-1</v>
      </c>
      <c r="I901" s="44">
        <v>5</v>
      </c>
      <c r="J901" s="44">
        <v>3</v>
      </c>
      <c r="K901" s="44">
        <v>-1</v>
      </c>
      <c r="L901" s="45">
        <v>5</v>
      </c>
      <c r="M901" s="45">
        <v>3</v>
      </c>
      <c r="N901" s="45">
        <v>-1</v>
      </c>
      <c r="O901" s="46">
        <v>5</v>
      </c>
      <c r="P901" s="46">
        <v>3</v>
      </c>
      <c r="Q901" s="46">
        <v>-1</v>
      </c>
      <c r="S901"/>
      <c r="T901"/>
    </row>
    <row r="902" spans="1:20" s="4" customFormat="1" ht="15.75" customHeight="1" x14ac:dyDescent="0.35">
      <c r="A902" s="25">
        <f t="shared" si="20"/>
        <v>23</v>
      </c>
      <c r="B902" s="26" t="str">
        <f>VLOOKUP(A902,Banen!A$2:B$50,2,0)</f>
        <v>Ulv</v>
      </c>
      <c r="C902" s="41">
        <v>5</v>
      </c>
      <c r="D902" s="42">
        <v>3</v>
      </c>
      <c r="E902" s="42">
        <v>-1</v>
      </c>
      <c r="F902" s="43">
        <v>5</v>
      </c>
      <c r="G902" s="43">
        <v>3</v>
      </c>
      <c r="H902" s="43">
        <v>-1</v>
      </c>
      <c r="I902" s="44">
        <v>5</v>
      </c>
      <c r="J902" s="44">
        <v>3</v>
      </c>
      <c r="K902" s="44">
        <v>-1</v>
      </c>
      <c r="L902" s="45">
        <v>5</v>
      </c>
      <c r="M902" s="45">
        <v>3</v>
      </c>
      <c r="N902" s="45">
        <v>-1</v>
      </c>
      <c r="O902" s="46">
        <v>5</v>
      </c>
      <c r="P902" s="46">
        <v>3</v>
      </c>
      <c r="Q902" s="46">
        <v>-1</v>
      </c>
      <c r="S902"/>
      <c r="T902"/>
    </row>
    <row r="903" spans="1:20" s="4" customFormat="1" ht="15.75" customHeight="1" x14ac:dyDescent="0.35">
      <c r="A903" s="25">
        <f t="shared" si="20"/>
        <v>24</v>
      </c>
      <c r="B903" s="26" t="str">
        <f>VLOOKUP(A903,Banen!A$2:B$50,2,0)</f>
        <v>Grævling</v>
      </c>
      <c r="C903" s="41">
        <v>5</v>
      </c>
      <c r="D903" s="42">
        <v>3</v>
      </c>
      <c r="E903" s="42">
        <v>-1</v>
      </c>
      <c r="F903" s="43">
        <v>5</v>
      </c>
      <c r="G903" s="43">
        <v>3</v>
      </c>
      <c r="H903" s="43">
        <v>-1</v>
      </c>
      <c r="I903" s="44">
        <v>5</v>
      </c>
      <c r="J903" s="44">
        <v>3</v>
      </c>
      <c r="K903" s="44">
        <v>-1</v>
      </c>
      <c r="L903" s="45">
        <v>5</v>
      </c>
      <c r="M903" s="45">
        <v>3</v>
      </c>
      <c r="N903" s="45">
        <v>-1</v>
      </c>
      <c r="O903" s="46">
        <v>5</v>
      </c>
      <c r="P903" s="46">
        <v>3</v>
      </c>
      <c r="Q903" s="46">
        <v>-1</v>
      </c>
      <c r="S903"/>
      <c r="T903"/>
    </row>
    <row r="904" spans="1:20" s="4" customFormat="1" ht="15.75" customHeight="1" x14ac:dyDescent="0.35">
      <c r="A904" s="25">
        <f t="shared" si="20"/>
        <v>25</v>
      </c>
      <c r="B904" s="26" t="str">
        <f>VLOOKUP(A904,Banen!A$2:B$50,2,0)</f>
        <v>Urfugl</v>
      </c>
      <c r="C904" s="41">
        <v>5</v>
      </c>
      <c r="D904" s="42">
        <v>3</v>
      </c>
      <c r="E904" s="42">
        <v>-1</v>
      </c>
      <c r="F904" s="43">
        <v>5</v>
      </c>
      <c r="G904" s="43">
        <v>3</v>
      </c>
      <c r="H904" s="43">
        <v>-1</v>
      </c>
      <c r="I904" s="44">
        <v>5</v>
      </c>
      <c r="J904" s="44">
        <v>3</v>
      </c>
      <c r="K904" s="44">
        <v>-1</v>
      </c>
      <c r="L904" s="45">
        <v>5</v>
      </c>
      <c r="M904" s="45">
        <v>3</v>
      </c>
      <c r="N904" s="45">
        <v>-1</v>
      </c>
      <c r="O904" s="46">
        <v>5</v>
      </c>
      <c r="P904" s="46">
        <v>3</v>
      </c>
      <c r="Q904" s="46">
        <v>-1</v>
      </c>
      <c r="S904"/>
      <c r="T904"/>
    </row>
    <row r="905" spans="1:20" s="4" customFormat="1" ht="15.75" customHeight="1" x14ac:dyDescent="0.35">
      <c r="A905" s="25">
        <f t="shared" si="20"/>
        <v>26</v>
      </c>
      <c r="B905" s="26" t="str">
        <f>VLOOKUP(A905,Banen!A$2:B$50,2,0)</f>
        <v>Odder</v>
      </c>
      <c r="C905" s="41">
        <v>5</v>
      </c>
      <c r="D905" s="42">
        <v>3</v>
      </c>
      <c r="E905" s="42">
        <v>-1</v>
      </c>
      <c r="F905" s="43">
        <v>5</v>
      </c>
      <c r="G905" s="43">
        <v>3</v>
      </c>
      <c r="H905" s="43">
        <v>-1</v>
      </c>
      <c r="I905" s="44">
        <v>5</v>
      </c>
      <c r="J905" s="44">
        <v>3</v>
      </c>
      <c r="K905" s="44">
        <v>-1</v>
      </c>
      <c r="L905" s="45">
        <v>5</v>
      </c>
      <c r="M905" s="45">
        <v>3</v>
      </c>
      <c r="N905" s="45">
        <v>-1</v>
      </c>
      <c r="O905" s="46">
        <v>5</v>
      </c>
      <c r="P905" s="46">
        <v>3</v>
      </c>
      <c r="Q905" s="46">
        <v>-1</v>
      </c>
      <c r="S905"/>
      <c r="T905"/>
    </row>
    <row r="906" spans="1:20" s="4" customFormat="1" ht="15.75" customHeight="1" x14ac:dyDescent="0.35">
      <c r="A906" s="25">
        <f t="shared" si="20"/>
        <v>27</v>
      </c>
      <c r="B906" s="26" t="str">
        <f>VLOOKUP(A906,Banen!A$2:B$50,2,0)</f>
        <v>Rå</v>
      </c>
      <c r="C906" s="41">
        <v>5</v>
      </c>
      <c r="D906" s="42">
        <v>3</v>
      </c>
      <c r="E906" s="42">
        <v>-1</v>
      </c>
      <c r="F906" s="43">
        <v>5</v>
      </c>
      <c r="G906" s="43">
        <v>3</v>
      </c>
      <c r="H906" s="43">
        <v>-1</v>
      </c>
      <c r="I906" s="44">
        <v>5</v>
      </c>
      <c r="J906" s="44">
        <v>3</v>
      </c>
      <c r="K906" s="44">
        <v>-1</v>
      </c>
      <c r="L906" s="45">
        <v>5</v>
      </c>
      <c r="M906" s="45">
        <v>3</v>
      </c>
      <c r="N906" s="45">
        <v>-1</v>
      </c>
      <c r="O906" s="46">
        <v>5</v>
      </c>
      <c r="P906" s="46">
        <v>3</v>
      </c>
      <c r="Q906" s="46">
        <v>-1</v>
      </c>
      <c r="S906"/>
      <c r="T906"/>
    </row>
    <row r="907" spans="1:20" s="4" customFormat="1" ht="15.75" customHeight="1" x14ac:dyDescent="0.35">
      <c r="A907" s="25">
        <f t="shared" si="20"/>
        <v>28</v>
      </c>
      <c r="B907" s="26" t="str">
        <f>VLOOKUP(A907,Banen!A$2:B$50,2,0)</f>
        <v>Ræv</v>
      </c>
      <c r="C907" s="41">
        <v>5</v>
      </c>
      <c r="D907" s="42">
        <v>3</v>
      </c>
      <c r="E907" s="42">
        <v>-1</v>
      </c>
      <c r="F907" s="43">
        <v>5</v>
      </c>
      <c r="G907" s="43">
        <v>3</v>
      </c>
      <c r="H907" s="43">
        <v>-1</v>
      </c>
      <c r="I907" s="44">
        <v>5</v>
      </c>
      <c r="J907" s="44">
        <v>3</v>
      </c>
      <c r="K907" s="44">
        <v>-1</v>
      </c>
      <c r="L907" s="45">
        <v>5</v>
      </c>
      <c r="M907" s="45">
        <v>3</v>
      </c>
      <c r="N907" s="45">
        <v>-1</v>
      </c>
      <c r="O907" s="46">
        <v>5</v>
      </c>
      <c r="P907" s="46">
        <v>3</v>
      </c>
      <c r="Q907" s="46">
        <v>-1</v>
      </c>
      <c r="S907"/>
      <c r="T907"/>
    </row>
    <row r="908" spans="1:20" s="4" customFormat="1" ht="15.75" customHeight="1" x14ac:dyDescent="0.35">
      <c r="A908" s="25">
        <f t="shared" si="20"/>
        <v>29</v>
      </c>
      <c r="B908" s="26" t="str">
        <f>VLOOKUP(A908,Banen!A$2:B$50,2,0)</f>
        <v>Hare</v>
      </c>
      <c r="C908" s="65">
        <v>5</v>
      </c>
      <c r="D908" s="66">
        <v>3</v>
      </c>
      <c r="E908" s="66">
        <v>-1</v>
      </c>
      <c r="F908" s="67">
        <v>5</v>
      </c>
      <c r="G908" s="67">
        <v>3</v>
      </c>
      <c r="H908" s="67">
        <v>-1</v>
      </c>
      <c r="I908" s="68">
        <v>5</v>
      </c>
      <c r="J908" s="68">
        <v>3</v>
      </c>
      <c r="K908" s="68">
        <v>-1</v>
      </c>
      <c r="L908" s="69">
        <v>5</v>
      </c>
      <c r="M908" s="69">
        <v>3</v>
      </c>
      <c r="N908" s="69">
        <v>-1</v>
      </c>
      <c r="O908" s="70">
        <v>5</v>
      </c>
      <c r="P908" s="70">
        <v>3</v>
      </c>
      <c r="Q908" s="70">
        <v>-1</v>
      </c>
      <c r="S908"/>
      <c r="T908"/>
    </row>
    <row r="909" spans="1:20" s="4" customFormat="1" ht="15.75" customHeight="1" x14ac:dyDescent="0.35">
      <c r="A909" s="25">
        <f t="shared" si="20"/>
        <v>30</v>
      </c>
      <c r="B909" s="26" t="str">
        <f>VLOOKUP(A909,Banen!A$2:B$50,2,0)</f>
        <v>Løbene Gris</v>
      </c>
      <c r="C909" s="59">
        <v>5</v>
      </c>
      <c r="D909" s="59">
        <v>3</v>
      </c>
      <c r="E909" s="59">
        <v>-1</v>
      </c>
      <c r="F909" s="60">
        <v>5</v>
      </c>
      <c r="G909" s="60">
        <v>3</v>
      </c>
      <c r="H909" s="60">
        <v>-1</v>
      </c>
      <c r="I909" s="61">
        <v>5</v>
      </c>
      <c r="J909" s="61">
        <v>3</v>
      </c>
      <c r="K909" s="61">
        <v>-1</v>
      </c>
      <c r="L909" s="62">
        <v>5</v>
      </c>
      <c r="M909" s="62">
        <v>3</v>
      </c>
      <c r="N909" s="62">
        <v>-1</v>
      </c>
      <c r="O909" s="63">
        <v>5</v>
      </c>
      <c r="P909" s="63">
        <v>3</v>
      </c>
      <c r="Q909" s="63">
        <v>-1</v>
      </c>
      <c r="S909"/>
      <c r="T909"/>
    </row>
    <row r="910" spans="1:20" s="4" customFormat="1" ht="15.75" customHeight="1" x14ac:dyDescent="0.35">
      <c r="A910" s="25">
        <f t="shared" si="20"/>
        <v>31</v>
      </c>
      <c r="B910" s="26">
        <f>VLOOKUP(A910,Banen!A$2:B$50,2,0)</f>
        <v>0</v>
      </c>
      <c r="C910" s="41">
        <v>5</v>
      </c>
      <c r="D910" s="42">
        <v>3</v>
      </c>
      <c r="E910" s="42">
        <v>-1</v>
      </c>
      <c r="F910" s="43">
        <v>5</v>
      </c>
      <c r="G910" s="43">
        <v>3</v>
      </c>
      <c r="H910" s="43">
        <v>-1</v>
      </c>
      <c r="I910" s="44">
        <v>5</v>
      </c>
      <c r="J910" s="44">
        <v>3</v>
      </c>
      <c r="K910" s="44">
        <v>-1</v>
      </c>
      <c r="L910" s="45">
        <v>5</v>
      </c>
      <c r="M910" s="45">
        <v>3</v>
      </c>
      <c r="N910" s="45">
        <v>-1</v>
      </c>
      <c r="O910" s="46">
        <v>5</v>
      </c>
      <c r="P910" s="46">
        <v>3</v>
      </c>
      <c r="Q910" s="46">
        <v>-1</v>
      </c>
      <c r="S910"/>
      <c r="T910"/>
    </row>
    <row r="911" spans="1:20" s="4" customFormat="1" ht="15.75" customHeight="1" x14ac:dyDescent="0.35">
      <c r="A911" s="25">
        <f t="shared" si="20"/>
        <v>32</v>
      </c>
      <c r="B911" s="26">
        <f>VLOOKUP(A911,Banen!A$2:B$50,2,0)</f>
        <v>0</v>
      </c>
      <c r="C911" s="41">
        <v>5</v>
      </c>
      <c r="D911" s="42">
        <v>3</v>
      </c>
      <c r="E911" s="42">
        <v>-1</v>
      </c>
      <c r="F911" s="43">
        <v>5</v>
      </c>
      <c r="G911" s="43">
        <v>3</v>
      </c>
      <c r="H911" s="43">
        <v>-1</v>
      </c>
      <c r="I911" s="44">
        <v>5</v>
      </c>
      <c r="J911" s="44">
        <v>3</v>
      </c>
      <c r="K911" s="44">
        <v>-1</v>
      </c>
      <c r="L911" s="45">
        <v>5</v>
      </c>
      <c r="M911" s="45">
        <v>3</v>
      </c>
      <c r="N911" s="45">
        <v>-1</v>
      </c>
      <c r="O911" s="46">
        <v>5</v>
      </c>
      <c r="P911" s="46">
        <v>3</v>
      </c>
      <c r="Q911" s="46">
        <v>-1</v>
      </c>
      <c r="S911"/>
      <c r="T911"/>
    </row>
    <row r="912" spans="1:20" s="4" customFormat="1" ht="15.75" customHeight="1" x14ac:dyDescent="0.35">
      <c r="A912" s="25">
        <f t="shared" si="20"/>
        <v>33</v>
      </c>
      <c r="B912" s="26">
        <f>VLOOKUP(A912,Banen!A$2:B$50,2,0)</f>
        <v>0</v>
      </c>
      <c r="C912" s="41">
        <v>5</v>
      </c>
      <c r="D912" s="42">
        <v>3</v>
      </c>
      <c r="E912" s="42">
        <v>-1</v>
      </c>
      <c r="F912" s="43">
        <v>5</v>
      </c>
      <c r="G912" s="43">
        <v>3</v>
      </c>
      <c r="H912" s="43">
        <v>-1</v>
      </c>
      <c r="I912" s="44">
        <v>5</v>
      </c>
      <c r="J912" s="44">
        <v>3</v>
      </c>
      <c r="K912" s="44">
        <v>-1</v>
      </c>
      <c r="L912" s="45">
        <v>5</v>
      </c>
      <c r="M912" s="45">
        <v>3</v>
      </c>
      <c r="N912" s="45">
        <v>-1</v>
      </c>
      <c r="O912" s="46">
        <v>5</v>
      </c>
      <c r="P912" s="46">
        <v>3</v>
      </c>
      <c r="Q912" s="46">
        <v>-1</v>
      </c>
      <c r="S912"/>
      <c r="T912"/>
    </row>
    <row r="913" spans="1:20" s="4" customFormat="1" ht="15.75" customHeight="1" x14ac:dyDescent="0.35">
      <c r="A913" s="25">
        <f t="shared" si="20"/>
        <v>34</v>
      </c>
      <c r="B913" s="26">
        <f>VLOOKUP(A913,Banen!A$2:B$50,2,0)</f>
        <v>0</v>
      </c>
      <c r="C913" s="41">
        <v>5</v>
      </c>
      <c r="D913" s="42">
        <v>3</v>
      </c>
      <c r="E913" s="42">
        <v>-1</v>
      </c>
      <c r="F913" s="43">
        <v>5</v>
      </c>
      <c r="G913" s="43">
        <v>3</v>
      </c>
      <c r="H913" s="43">
        <v>-1</v>
      </c>
      <c r="I913" s="44">
        <v>5</v>
      </c>
      <c r="J913" s="44">
        <v>3</v>
      </c>
      <c r="K913" s="44">
        <v>-1</v>
      </c>
      <c r="L913" s="45">
        <v>5</v>
      </c>
      <c r="M913" s="45">
        <v>3</v>
      </c>
      <c r="N913" s="45">
        <v>-1</v>
      </c>
      <c r="O913" s="46">
        <v>5</v>
      </c>
      <c r="P913" s="46">
        <v>3</v>
      </c>
      <c r="Q913" s="46">
        <v>-1</v>
      </c>
      <c r="S913"/>
      <c r="T913"/>
    </row>
    <row r="914" spans="1:20" s="4" customFormat="1" ht="15.75" customHeight="1" x14ac:dyDescent="0.35">
      <c r="A914" s="25">
        <f t="shared" si="20"/>
        <v>35</v>
      </c>
      <c r="B914" s="26">
        <f>VLOOKUP(A914,Banen!A$2:B$50,2,0)</f>
        <v>0</v>
      </c>
      <c r="C914" s="41">
        <v>5</v>
      </c>
      <c r="D914" s="42">
        <v>3</v>
      </c>
      <c r="E914" s="42">
        <v>-1</v>
      </c>
      <c r="F914" s="43">
        <v>5</v>
      </c>
      <c r="G914" s="43">
        <v>3</v>
      </c>
      <c r="H914" s="43">
        <v>-1</v>
      </c>
      <c r="I914" s="44">
        <v>5</v>
      </c>
      <c r="J914" s="44">
        <v>3</v>
      </c>
      <c r="K914" s="44">
        <v>-1</v>
      </c>
      <c r="L914" s="45">
        <v>5</v>
      </c>
      <c r="M914" s="45">
        <v>3</v>
      </c>
      <c r="N914" s="45">
        <v>-1</v>
      </c>
      <c r="O914" s="46">
        <v>5</v>
      </c>
      <c r="P914" s="46">
        <v>3</v>
      </c>
      <c r="Q914" s="46">
        <v>-1</v>
      </c>
      <c r="S914"/>
      <c r="T914"/>
    </row>
    <row r="915" spans="1:20" s="4" customFormat="1" ht="15.75" customHeight="1" x14ac:dyDescent="0.35">
      <c r="A915" s="25">
        <f t="shared" si="20"/>
        <v>36</v>
      </c>
      <c r="B915" s="26">
        <f>VLOOKUP(A915,Banen!A$2:B$50,2,0)</f>
        <v>0</v>
      </c>
      <c r="C915" s="41">
        <v>5</v>
      </c>
      <c r="D915" s="42">
        <v>3</v>
      </c>
      <c r="E915" s="42">
        <v>-1</v>
      </c>
      <c r="F915" s="43">
        <v>5</v>
      </c>
      <c r="G915" s="43">
        <v>3</v>
      </c>
      <c r="H915" s="43">
        <v>-1</v>
      </c>
      <c r="I915" s="44">
        <v>5</v>
      </c>
      <c r="J915" s="44">
        <v>3</v>
      </c>
      <c r="K915" s="44">
        <v>-1</v>
      </c>
      <c r="L915" s="45">
        <v>5</v>
      </c>
      <c r="M915" s="45">
        <v>3</v>
      </c>
      <c r="N915" s="45">
        <v>-1</v>
      </c>
      <c r="O915" s="46">
        <v>5</v>
      </c>
      <c r="P915" s="46">
        <v>3</v>
      </c>
      <c r="Q915" s="46">
        <v>-1</v>
      </c>
      <c r="S915"/>
      <c r="T915"/>
    </row>
    <row r="916" spans="1:20" s="4" customFormat="1" ht="15.75" customHeight="1" x14ac:dyDescent="0.35">
      <c r="A916" s="25">
        <f t="shared" si="20"/>
        <v>37</v>
      </c>
      <c r="B916" s="26">
        <f>VLOOKUP(A916,Banen!A$2:B$50,2,0)</f>
        <v>0</v>
      </c>
      <c r="C916" s="41">
        <v>5</v>
      </c>
      <c r="D916" s="42">
        <v>3</v>
      </c>
      <c r="E916" s="42">
        <v>-1</v>
      </c>
      <c r="F916" s="43">
        <v>5</v>
      </c>
      <c r="G916" s="43">
        <v>3</v>
      </c>
      <c r="H916" s="43">
        <v>-1</v>
      </c>
      <c r="I916" s="44">
        <v>5</v>
      </c>
      <c r="J916" s="44">
        <v>3</v>
      </c>
      <c r="K916" s="44">
        <v>-1</v>
      </c>
      <c r="L916" s="45">
        <v>5</v>
      </c>
      <c r="M916" s="45">
        <v>3</v>
      </c>
      <c r="N916" s="45">
        <v>-1</v>
      </c>
      <c r="O916" s="46">
        <v>5</v>
      </c>
      <c r="P916" s="46">
        <v>3</v>
      </c>
      <c r="Q916" s="46">
        <v>-1</v>
      </c>
      <c r="S916"/>
      <c r="T916"/>
    </row>
    <row r="917" spans="1:20" s="4" customFormat="1" ht="15.75" customHeight="1" x14ac:dyDescent="0.35">
      <c r="A917" s="25">
        <f t="shared" si="20"/>
        <v>38</v>
      </c>
      <c r="B917" s="26">
        <f>VLOOKUP(A917,Banen!A$2:B$50,2,0)</f>
        <v>0</v>
      </c>
      <c r="C917" s="41">
        <v>5</v>
      </c>
      <c r="D917" s="42">
        <v>3</v>
      </c>
      <c r="E917" s="42">
        <v>-1</v>
      </c>
      <c r="F917" s="43">
        <v>5</v>
      </c>
      <c r="G917" s="43">
        <v>3</v>
      </c>
      <c r="H917" s="43">
        <v>-1</v>
      </c>
      <c r="I917" s="44">
        <v>5</v>
      </c>
      <c r="J917" s="44">
        <v>3</v>
      </c>
      <c r="K917" s="44">
        <v>-1</v>
      </c>
      <c r="L917" s="45">
        <v>5</v>
      </c>
      <c r="M917" s="45">
        <v>3</v>
      </c>
      <c r="N917" s="45">
        <v>-1</v>
      </c>
      <c r="O917" s="46">
        <v>5</v>
      </c>
      <c r="P917" s="46">
        <v>3</v>
      </c>
      <c r="Q917" s="46">
        <v>-1</v>
      </c>
      <c r="S917"/>
      <c r="T917"/>
    </row>
    <row r="918" spans="1:20" s="4" customFormat="1" ht="15.75" customHeight="1" x14ac:dyDescent="0.35">
      <c r="A918" s="25">
        <f t="shared" si="20"/>
        <v>39</v>
      </c>
      <c r="B918" s="26">
        <f>VLOOKUP(A918,Banen!A$2:B$50,2,0)</f>
        <v>0</v>
      </c>
      <c r="C918" s="65">
        <v>5</v>
      </c>
      <c r="D918" s="66">
        <v>3</v>
      </c>
      <c r="E918" s="66">
        <v>-1</v>
      </c>
      <c r="F918" s="67">
        <v>5</v>
      </c>
      <c r="G918" s="67">
        <v>3</v>
      </c>
      <c r="H918" s="67">
        <v>-1</v>
      </c>
      <c r="I918" s="68">
        <v>5</v>
      </c>
      <c r="J918" s="68">
        <v>3</v>
      </c>
      <c r="K918" s="68">
        <v>-1</v>
      </c>
      <c r="L918" s="69">
        <v>5</v>
      </c>
      <c r="M918" s="69">
        <v>3</v>
      </c>
      <c r="N918" s="69">
        <v>-1</v>
      </c>
      <c r="O918" s="70">
        <v>5</v>
      </c>
      <c r="P918" s="70">
        <v>3</v>
      </c>
      <c r="Q918" s="70">
        <v>-1</v>
      </c>
      <c r="S918"/>
      <c r="T918"/>
    </row>
    <row r="919" spans="1:20" s="4" customFormat="1" ht="15.75" customHeight="1" x14ac:dyDescent="0.35">
      <c r="A919" s="25">
        <f t="shared" si="20"/>
        <v>40</v>
      </c>
      <c r="B919" s="26">
        <f>VLOOKUP(A919,Banen!A$2:B$50,2,0)</f>
        <v>0</v>
      </c>
      <c r="C919" s="59">
        <v>5</v>
      </c>
      <c r="D919" s="59">
        <v>3</v>
      </c>
      <c r="E919" s="59">
        <v>-1</v>
      </c>
      <c r="F919" s="60">
        <v>5</v>
      </c>
      <c r="G919" s="60">
        <v>3</v>
      </c>
      <c r="H919" s="60">
        <v>-1</v>
      </c>
      <c r="I919" s="61">
        <v>5</v>
      </c>
      <c r="J919" s="61">
        <v>3</v>
      </c>
      <c r="K919" s="61">
        <v>-1</v>
      </c>
      <c r="L919" s="62">
        <v>5</v>
      </c>
      <c r="M919" s="62">
        <v>3</v>
      </c>
      <c r="N919" s="62">
        <v>-1</v>
      </c>
      <c r="O919" s="63">
        <v>5</v>
      </c>
      <c r="P919" s="63">
        <v>3</v>
      </c>
      <c r="Q919" s="63">
        <v>-1</v>
      </c>
      <c r="S919"/>
      <c r="T919"/>
    </row>
    <row r="920" spans="1:20" ht="15.75" customHeight="1" x14ac:dyDescent="0.35">
      <c r="C920" s="27"/>
      <c r="D920" s="27"/>
      <c r="E920" s="27"/>
      <c r="F920" s="27"/>
    </row>
    <row r="922" spans="1:20" ht="15.75" customHeight="1" x14ac:dyDescent="0.35">
      <c r="B922" s="28" t="s">
        <v>63</v>
      </c>
      <c r="C922" s="83"/>
      <c r="D922" s="29"/>
      <c r="E922" s="30"/>
      <c r="F922" s="102"/>
      <c r="G922" s="103"/>
      <c r="H922" s="104"/>
      <c r="I922" s="102"/>
      <c r="J922" s="103"/>
      <c r="K922" s="104"/>
      <c r="L922" s="102"/>
      <c r="M922" s="103"/>
      <c r="N922" s="104"/>
      <c r="O922" s="102"/>
      <c r="P922" s="103"/>
      <c r="Q922" s="104"/>
      <c r="R922" s="105" t="str">
        <f>Startliste!A4</f>
        <v>JLT 22796394</v>
      </c>
      <c r="S922" s="106"/>
    </row>
    <row r="923" spans="1:20" ht="15.75" customHeight="1" x14ac:dyDescent="0.35">
      <c r="B923" s="28" t="s">
        <v>64</v>
      </c>
      <c r="C923" s="83"/>
      <c r="D923" s="29"/>
      <c r="E923" s="30"/>
      <c r="F923" s="102"/>
      <c r="G923" s="103"/>
      <c r="H923" s="104"/>
      <c r="I923" s="102"/>
      <c r="J923" s="103"/>
      <c r="K923" s="104"/>
      <c r="L923" s="102"/>
      <c r="M923" s="103"/>
      <c r="N923" s="104"/>
      <c r="O923" s="102"/>
      <c r="P923" s="103"/>
      <c r="Q923" s="104"/>
      <c r="R923" s="106"/>
      <c r="S923" s="106"/>
    </row>
    <row r="924" spans="1:20" ht="15.75" customHeight="1" x14ac:dyDescent="0.35">
      <c r="B924" s="28" t="s">
        <v>65</v>
      </c>
      <c r="C924" s="83"/>
      <c r="D924" s="31"/>
      <c r="E924" s="30"/>
      <c r="F924" s="102"/>
      <c r="G924" s="103"/>
      <c r="H924" s="104"/>
      <c r="I924" s="102"/>
      <c r="J924" s="103"/>
      <c r="K924" s="104"/>
      <c r="L924" s="102"/>
      <c r="M924" s="103"/>
      <c r="N924" s="104"/>
      <c r="O924" s="102"/>
      <c r="P924" s="103"/>
      <c r="Q924" s="104"/>
      <c r="R924" s="106"/>
      <c r="S924" s="106"/>
    </row>
    <row r="925" spans="1:20" ht="15.75" customHeight="1" x14ac:dyDescent="0.35">
      <c r="B925" s="2"/>
      <c r="C925" s="2"/>
      <c r="D925" s="2"/>
      <c r="E925" s="2"/>
      <c r="F925" s="2"/>
      <c r="G925" s="2"/>
      <c r="H925" s="2"/>
      <c r="I925" s="2"/>
      <c r="J925" s="2"/>
      <c r="K925" s="2"/>
      <c r="L925" s="2"/>
      <c r="M925" s="2"/>
      <c r="N925" s="2"/>
      <c r="O925" s="2"/>
      <c r="P925" s="2"/>
      <c r="Q925" s="2"/>
      <c r="R925" s="106"/>
      <c r="S925" s="106"/>
    </row>
    <row r="926" spans="1:20" ht="15.75" customHeight="1" x14ac:dyDescent="0.35">
      <c r="B926" s="28" t="s">
        <v>66</v>
      </c>
      <c r="C926" s="102"/>
      <c r="D926" s="103"/>
      <c r="E926" s="104"/>
      <c r="F926" s="102"/>
      <c r="G926" s="103"/>
      <c r="H926" s="104"/>
      <c r="I926" s="102"/>
      <c r="J926" s="103"/>
      <c r="K926" s="104"/>
      <c r="L926" s="102"/>
      <c r="M926" s="103"/>
      <c r="N926" s="104"/>
      <c r="O926" s="102"/>
      <c r="P926" s="103"/>
      <c r="Q926" s="104"/>
      <c r="R926" s="106"/>
      <c r="S926" s="106"/>
    </row>
    <row r="927" spans="1:20" ht="15.75" customHeight="1" x14ac:dyDescent="0.35">
      <c r="B927" s="3" t="s">
        <v>60</v>
      </c>
    </row>
    <row r="928" spans="1:20" ht="15.75" customHeight="1" x14ac:dyDescent="0.35">
      <c r="B928" s="3">
        <f>B876+1</f>
        <v>19</v>
      </c>
    </row>
    <row r="929" spans="1:20" ht="15.75" customHeight="1" x14ac:dyDescent="0.35">
      <c r="A929" s="22"/>
      <c r="B929" s="23"/>
      <c r="C929" s="99">
        <f>Startliste!C93</f>
        <v>91</v>
      </c>
      <c r="D929" s="99"/>
      <c r="E929" s="99"/>
      <c r="F929" s="99">
        <f>Startliste!C94</f>
        <v>92</v>
      </c>
      <c r="G929" s="99"/>
      <c r="H929" s="99"/>
      <c r="I929" s="99">
        <f>Startliste!C95</f>
        <v>93</v>
      </c>
      <c r="J929" s="99"/>
      <c r="K929" s="99"/>
      <c r="L929" s="99">
        <f>Startliste!C96</f>
        <v>94</v>
      </c>
      <c r="M929" s="99"/>
      <c r="N929" s="99"/>
      <c r="O929" s="99">
        <f>Startliste!C97</f>
        <v>95</v>
      </c>
      <c r="P929" s="99"/>
      <c r="Q929" s="99"/>
    </row>
    <row r="930" spans="1:20" ht="15.75" customHeight="1" x14ac:dyDescent="0.35">
      <c r="A930" s="22"/>
      <c r="B930" s="23"/>
      <c r="C930" s="100">
        <f>Startliste!D93</f>
        <v>0</v>
      </c>
      <c r="D930" s="100"/>
      <c r="E930" s="100"/>
      <c r="F930" s="100">
        <f>Startliste!D94</f>
        <v>0</v>
      </c>
      <c r="G930" s="100"/>
      <c r="H930" s="100"/>
      <c r="I930" s="100">
        <f>Startliste!D95</f>
        <v>0</v>
      </c>
      <c r="J930" s="100"/>
      <c r="K930" s="100"/>
      <c r="L930" s="100">
        <f>Startliste!D96</f>
        <v>0</v>
      </c>
      <c r="M930" s="100"/>
      <c r="N930" s="100"/>
      <c r="O930" s="100">
        <f>Startliste!D97</f>
        <v>0</v>
      </c>
      <c r="P930" s="100"/>
      <c r="Q930" s="100"/>
    </row>
    <row r="931" spans="1:20" ht="15.75" customHeight="1" x14ac:dyDescent="0.35">
      <c r="A931" s="85" t="s">
        <v>67</v>
      </c>
      <c r="B931" s="24" t="s">
        <v>68</v>
      </c>
      <c r="C931" s="101"/>
      <c r="D931" s="101"/>
      <c r="E931" s="101"/>
      <c r="F931" s="101"/>
      <c r="G931" s="101"/>
      <c r="H931" s="101"/>
      <c r="I931" s="101"/>
      <c r="J931" s="101"/>
      <c r="K931" s="101"/>
      <c r="L931" s="101"/>
      <c r="M931" s="101"/>
      <c r="N931" s="101"/>
      <c r="O931" s="101"/>
      <c r="P931" s="101"/>
      <c r="Q931" s="101"/>
      <c r="R931" s="5"/>
      <c r="S931" s="2"/>
    </row>
    <row r="932" spans="1:20" ht="15.75" customHeight="1" x14ac:dyDescent="0.35">
      <c r="A932" s="25">
        <v>1</v>
      </c>
      <c r="B932" s="26" t="str">
        <f>VLOOKUP(A932,Banen!A$2:B$50,2,0)</f>
        <v>Muflon</v>
      </c>
      <c r="C932" s="59">
        <v>5</v>
      </c>
      <c r="D932" s="59">
        <v>3</v>
      </c>
      <c r="E932" s="59">
        <v>-1</v>
      </c>
      <c r="F932" s="60">
        <v>5</v>
      </c>
      <c r="G932" s="60">
        <v>3</v>
      </c>
      <c r="H932" s="60">
        <v>-1</v>
      </c>
      <c r="I932" s="61">
        <v>5</v>
      </c>
      <c r="J932" s="61">
        <v>3</v>
      </c>
      <c r="K932" s="61">
        <v>-1</v>
      </c>
      <c r="L932" s="62">
        <v>5</v>
      </c>
      <c r="M932" s="62">
        <v>3</v>
      </c>
      <c r="N932" s="62">
        <v>-1</v>
      </c>
      <c r="O932" s="63">
        <v>5</v>
      </c>
      <c r="P932" s="63">
        <v>3</v>
      </c>
      <c r="Q932" s="63">
        <v>-1</v>
      </c>
    </row>
    <row r="933" spans="1:20" ht="15.75" customHeight="1" x14ac:dyDescent="0.35">
      <c r="A933" s="25">
        <f>A932+1</f>
        <v>2</v>
      </c>
      <c r="B933" s="26" t="str">
        <f>VLOOKUP(A933,Banen!A$2:B$50,2,0)</f>
        <v>Kok</v>
      </c>
      <c r="C933" s="53">
        <v>5</v>
      </c>
      <c r="D933" s="54">
        <v>3</v>
      </c>
      <c r="E933" s="54">
        <v>-1</v>
      </c>
      <c r="F933" s="55">
        <v>5</v>
      </c>
      <c r="G933" s="55">
        <v>3</v>
      </c>
      <c r="H933" s="55">
        <v>-1</v>
      </c>
      <c r="I933" s="56">
        <v>5</v>
      </c>
      <c r="J933" s="56">
        <v>3</v>
      </c>
      <c r="K933" s="56">
        <v>-1</v>
      </c>
      <c r="L933" s="57">
        <v>5</v>
      </c>
      <c r="M933" s="57">
        <v>3</v>
      </c>
      <c r="N933" s="57">
        <v>-1</v>
      </c>
      <c r="O933" s="58">
        <v>5</v>
      </c>
      <c r="P933" s="58">
        <v>3</v>
      </c>
      <c r="Q933" s="58">
        <v>-1</v>
      </c>
    </row>
    <row r="934" spans="1:20" s="4" customFormat="1" ht="15.75" customHeight="1" x14ac:dyDescent="0.35">
      <c r="A934" s="25">
        <f t="shared" ref="A934:A971" si="21">A933+1</f>
        <v>3</v>
      </c>
      <c r="B934" s="26" t="str">
        <f>VLOOKUP(A934,Banen!A$2:B$50,2,0)</f>
        <v>Jærv</v>
      </c>
      <c r="C934" s="41">
        <v>5</v>
      </c>
      <c r="D934" s="42">
        <v>3</v>
      </c>
      <c r="E934" s="42">
        <v>-1</v>
      </c>
      <c r="F934" s="43">
        <v>5</v>
      </c>
      <c r="G934" s="43">
        <v>3</v>
      </c>
      <c r="H934" s="43">
        <v>-1</v>
      </c>
      <c r="I934" s="44">
        <v>5</v>
      </c>
      <c r="J934" s="44">
        <v>3</v>
      </c>
      <c r="K934" s="44">
        <v>-1</v>
      </c>
      <c r="L934" s="45">
        <v>5</v>
      </c>
      <c r="M934" s="45">
        <v>3</v>
      </c>
      <c r="N934" s="45">
        <v>-1</v>
      </c>
      <c r="O934" s="46">
        <v>5</v>
      </c>
      <c r="P934" s="46">
        <v>3</v>
      </c>
      <c r="Q934" s="46">
        <v>-1</v>
      </c>
      <c r="S934"/>
      <c r="T934"/>
    </row>
    <row r="935" spans="1:20" s="4" customFormat="1" ht="15.75" customHeight="1" x14ac:dyDescent="0.35">
      <c r="A935" s="25">
        <f t="shared" si="21"/>
        <v>4</v>
      </c>
      <c r="B935" s="26" t="str">
        <f>VLOOKUP(A935,Banen!A$2:B$50,2,0)</f>
        <v>Mårhund</v>
      </c>
      <c r="C935" s="41">
        <v>5</v>
      </c>
      <c r="D935" s="42">
        <v>3</v>
      </c>
      <c r="E935" s="42">
        <v>-1</v>
      </c>
      <c r="F935" s="43">
        <v>5</v>
      </c>
      <c r="G935" s="43">
        <v>3</v>
      </c>
      <c r="H935" s="43">
        <v>-1</v>
      </c>
      <c r="I935" s="44">
        <v>5</v>
      </c>
      <c r="J935" s="44">
        <v>3</v>
      </c>
      <c r="K935" s="44">
        <v>-1</v>
      </c>
      <c r="L935" s="45">
        <v>5</v>
      </c>
      <c r="M935" s="45">
        <v>3</v>
      </c>
      <c r="N935" s="45">
        <v>-1</v>
      </c>
      <c r="O935" s="46">
        <v>5</v>
      </c>
      <c r="P935" s="46">
        <v>3</v>
      </c>
      <c r="Q935" s="46">
        <v>-1</v>
      </c>
      <c r="S935"/>
      <c r="T935"/>
    </row>
    <row r="936" spans="1:20" s="4" customFormat="1" ht="15.75" customHeight="1" x14ac:dyDescent="0.35">
      <c r="A936" s="25">
        <f t="shared" si="21"/>
        <v>5</v>
      </c>
      <c r="B936" s="26" t="str">
        <f>VLOOKUP(A936,Banen!A$2:B$50,2,0)</f>
        <v>Bæver</v>
      </c>
      <c r="C936" s="41">
        <v>5</v>
      </c>
      <c r="D936" s="42">
        <v>3</v>
      </c>
      <c r="E936" s="42">
        <v>-1</v>
      </c>
      <c r="F936" s="43">
        <v>5</v>
      </c>
      <c r="G936" s="43">
        <v>3</v>
      </c>
      <c r="H936" s="43">
        <v>-1</v>
      </c>
      <c r="I936" s="44">
        <v>5</v>
      </c>
      <c r="J936" s="44">
        <v>3</v>
      </c>
      <c r="K936" s="44">
        <v>-1</v>
      </c>
      <c r="L936" s="45">
        <v>5</v>
      </c>
      <c r="M936" s="45">
        <v>3</v>
      </c>
      <c r="N936" s="45">
        <v>-1</v>
      </c>
      <c r="O936" s="46">
        <v>5</v>
      </c>
      <c r="P936" s="46">
        <v>3</v>
      </c>
      <c r="Q936" s="46">
        <v>-1</v>
      </c>
      <c r="S936"/>
      <c r="T936"/>
    </row>
    <row r="937" spans="1:20" s="4" customFormat="1" ht="15.75" customHeight="1" x14ac:dyDescent="0.35">
      <c r="A937" s="25">
        <f t="shared" si="21"/>
        <v>6</v>
      </c>
      <c r="B937" s="26" t="str">
        <f>VLOOKUP(A937,Banen!A$2:B$50,2,0)</f>
        <v>Buk</v>
      </c>
      <c r="C937" s="41">
        <v>5</v>
      </c>
      <c r="D937" s="42">
        <v>3</v>
      </c>
      <c r="E937" s="42">
        <v>-1</v>
      </c>
      <c r="F937" s="43">
        <v>5</v>
      </c>
      <c r="G937" s="43">
        <v>3</v>
      </c>
      <c r="H937" s="43">
        <v>-1</v>
      </c>
      <c r="I937" s="44">
        <v>5</v>
      </c>
      <c r="J937" s="44">
        <v>3</v>
      </c>
      <c r="K937" s="44">
        <v>-1</v>
      </c>
      <c r="L937" s="45">
        <v>5</v>
      </c>
      <c r="M937" s="45">
        <v>3</v>
      </c>
      <c r="N937" s="45">
        <v>-1</v>
      </c>
      <c r="O937" s="46">
        <v>5</v>
      </c>
      <c r="P937" s="46">
        <v>3</v>
      </c>
      <c r="Q937" s="46">
        <v>-1</v>
      </c>
      <c r="S937"/>
      <c r="T937"/>
    </row>
    <row r="938" spans="1:20" s="4" customFormat="1" ht="15.75" customHeight="1" x14ac:dyDescent="0.35">
      <c r="A938" s="25">
        <f t="shared" si="21"/>
        <v>7</v>
      </c>
      <c r="B938" s="26" t="str">
        <f>VLOOKUP(A938,Banen!A$2:B$50,2,0)</f>
        <v>Gimse</v>
      </c>
      <c r="C938" s="41">
        <v>5</v>
      </c>
      <c r="D938" s="42">
        <v>3</v>
      </c>
      <c r="E938" s="42">
        <v>-1</v>
      </c>
      <c r="F938" s="43">
        <v>5</v>
      </c>
      <c r="G938" s="43">
        <v>3</v>
      </c>
      <c r="H938" s="43">
        <v>-1</v>
      </c>
      <c r="I938" s="44">
        <v>5</v>
      </c>
      <c r="J938" s="44">
        <v>3</v>
      </c>
      <c r="K938" s="44">
        <v>-1</v>
      </c>
      <c r="L938" s="45">
        <v>5</v>
      </c>
      <c r="M938" s="45">
        <v>3</v>
      </c>
      <c r="N938" s="45">
        <v>-1</v>
      </c>
      <c r="O938" s="46">
        <v>5</v>
      </c>
      <c r="P938" s="46">
        <v>3</v>
      </c>
      <c r="Q938" s="46">
        <v>-1</v>
      </c>
      <c r="S938"/>
      <c r="T938"/>
    </row>
    <row r="939" spans="1:20" s="4" customFormat="1" ht="15.75" customHeight="1" x14ac:dyDescent="0.35">
      <c r="A939" s="25">
        <f t="shared" si="21"/>
        <v>8</v>
      </c>
      <c r="B939" s="26" t="str">
        <f>VLOOKUP(A939,Banen!A$2:B$50,2,0)</f>
        <v>Ræv</v>
      </c>
      <c r="C939" s="41">
        <v>5</v>
      </c>
      <c r="D939" s="42">
        <v>3</v>
      </c>
      <c r="E939" s="42">
        <v>-1</v>
      </c>
      <c r="F939" s="43">
        <v>5</v>
      </c>
      <c r="G939" s="43">
        <v>3</v>
      </c>
      <c r="H939" s="43">
        <v>-1</v>
      </c>
      <c r="I939" s="44">
        <v>5</v>
      </c>
      <c r="J939" s="44">
        <v>3</v>
      </c>
      <c r="K939" s="44">
        <v>-1</v>
      </c>
      <c r="L939" s="45">
        <v>5</v>
      </c>
      <c r="M939" s="45">
        <v>3</v>
      </c>
      <c r="N939" s="45">
        <v>-1</v>
      </c>
      <c r="O939" s="46">
        <v>5</v>
      </c>
      <c r="P939" s="46">
        <v>3</v>
      </c>
      <c r="Q939" s="46">
        <v>-1</v>
      </c>
      <c r="S939"/>
      <c r="T939"/>
    </row>
    <row r="940" spans="1:20" s="4" customFormat="1" ht="15.75" customHeight="1" x14ac:dyDescent="0.35">
      <c r="A940" s="25">
        <f t="shared" si="21"/>
        <v>9</v>
      </c>
      <c r="B940" s="26" t="str">
        <f>VLOOKUP(A940,Banen!A$2:B$50,2,0)</f>
        <v>Tjur</v>
      </c>
      <c r="C940" s="41">
        <v>5</v>
      </c>
      <c r="D940" s="42">
        <v>3</v>
      </c>
      <c r="E940" s="42">
        <v>-1</v>
      </c>
      <c r="F940" s="43">
        <v>5</v>
      </c>
      <c r="G940" s="43">
        <v>3</v>
      </c>
      <c r="H940" s="43">
        <v>-1</v>
      </c>
      <c r="I940" s="44">
        <v>5</v>
      </c>
      <c r="J940" s="44">
        <v>3</v>
      </c>
      <c r="K940" s="44">
        <v>-1</v>
      </c>
      <c r="L940" s="45">
        <v>5</v>
      </c>
      <c r="M940" s="45">
        <v>3</v>
      </c>
      <c r="N940" s="45">
        <v>-1</v>
      </c>
      <c r="O940" s="46">
        <v>5</v>
      </c>
      <c r="P940" s="46">
        <v>3</v>
      </c>
      <c r="Q940" s="46">
        <v>-1</v>
      </c>
      <c r="S940"/>
      <c r="T940"/>
    </row>
    <row r="941" spans="1:20" s="4" customFormat="1" ht="15.75" customHeight="1" x14ac:dyDescent="0.35">
      <c r="A941" s="25">
        <f t="shared" si="21"/>
        <v>10</v>
      </c>
      <c r="B941" s="26" t="str">
        <f>VLOOKUP(A941,Banen!A$2:B$50,2,0)</f>
        <v>Vaskebjørn</v>
      </c>
      <c r="C941" s="41">
        <v>5</v>
      </c>
      <c r="D941" s="42">
        <v>3</v>
      </c>
      <c r="E941" s="42">
        <v>-1</v>
      </c>
      <c r="F941" s="43">
        <v>5</v>
      </c>
      <c r="G941" s="43">
        <v>3</v>
      </c>
      <c r="H941" s="43">
        <v>-1</v>
      </c>
      <c r="I941" s="44">
        <v>5</v>
      </c>
      <c r="J941" s="44">
        <v>3</v>
      </c>
      <c r="K941" s="44">
        <v>-1</v>
      </c>
      <c r="L941" s="45">
        <v>5</v>
      </c>
      <c r="M941" s="45">
        <v>3</v>
      </c>
      <c r="N941" s="45">
        <v>-1</v>
      </c>
      <c r="O941" s="46">
        <v>5</v>
      </c>
      <c r="P941" s="46">
        <v>3</v>
      </c>
      <c r="Q941" s="46">
        <v>-1</v>
      </c>
      <c r="S941"/>
      <c r="T941"/>
    </row>
    <row r="942" spans="1:20" s="4" customFormat="1" ht="15.75" customHeight="1" x14ac:dyDescent="0.35">
      <c r="A942" s="25">
        <f t="shared" si="21"/>
        <v>11</v>
      </c>
      <c r="B942" s="26" t="str">
        <f>VLOOKUP(A942,Banen!A$2:B$50,2,0)</f>
        <v>Kronhjort</v>
      </c>
      <c r="C942" s="41">
        <v>5</v>
      </c>
      <c r="D942" s="42">
        <v>3</v>
      </c>
      <c r="E942" s="42">
        <v>-1</v>
      </c>
      <c r="F942" s="43">
        <v>5</v>
      </c>
      <c r="G942" s="43">
        <v>3</v>
      </c>
      <c r="H942" s="43">
        <v>-1</v>
      </c>
      <c r="I942" s="44">
        <v>5</v>
      </c>
      <c r="J942" s="44">
        <v>3</v>
      </c>
      <c r="K942" s="44">
        <v>-1</v>
      </c>
      <c r="L942" s="45">
        <v>5</v>
      </c>
      <c r="M942" s="45">
        <v>3</v>
      </c>
      <c r="N942" s="45">
        <v>-1</v>
      </c>
      <c r="O942" s="46">
        <v>5</v>
      </c>
      <c r="P942" s="46">
        <v>3</v>
      </c>
      <c r="Q942" s="46">
        <v>-1</v>
      </c>
      <c r="S942"/>
      <c r="T942"/>
    </row>
    <row r="943" spans="1:20" s="4" customFormat="1" ht="15.75" customHeight="1" x14ac:dyDescent="0.35">
      <c r="A943" s="25">
        <f t="shared" si="21"/>
        <v>12</v>
      </c>
      <c r="B943" s="26" t="str">
        <f>VLOOKUP(A943,Banen!A$2:B$50,2,0)</f>
        <v>Dåhjort</v>
      </c>
      <c r="C943" s="41">
        <v>5</v>
      </c>
      <c r="D943" s="42">
        <v>3</v>
      </c>
      <c r="E943" s="42">
        <v>-1</v>
      </c>
      <c r="F943" s="43">
        <v>5</v>
      </c>
      <c r="G943" s="43">
        <v>3</v>
      </c>
      <c r="H943" s="43">
        <v>-1</v>
      </c>
      <c r="I943" s="44">
        <v>5</v>
      </c>
      <c r="J943" s="44">
        <v>3</v>
      </c>
      <c r="K943" s="44">
        <v>-1</v>
      </c>
      <c r="L943" s="45">
        <v>5</v>
      </c>
      <c r="M943" s="45">
        <v>3</v>
      </c>
      <c r="N943" s="45">
        <v>-1</v>
      </c>
      <c r="O943" s="46">
        <v>5</v>
      </c>
      <c r="P943" s="46">
        <v>3</v>
      </c>
      <c r="Q943" s="46">
        <v>-1</v>
      </c>
      <c r="S943"/>
      <c r="T943"/>
    </row>
    <row r="944" spans="1:20" s="4" customFormat="1" ht="15.75" customHeight="1" x14ac:dyDescent="0.35">
      <c r="A944" s="25">
        <f t="shared" si="21"/>
        <v>13</v>
      </c>
      <c r="B944" s="26" t="str">
        <f>VLOOKUP(A944,Banen!A$2:B$50,2,0)</f>
        <v>Stenbuk Brun</v>
      </c>
      <c r="C944" s="41">
        <v>5</v>
      </c>
      <c r="D944" s="42">
        <v>3</v>
      </c>
      <c r="E944" s="42">
        <v>-1</v>
      </c>
      <c r="F944" s="43">
        <v>5</v>
      </c>
      <c r="G944" s="43">
        <v>3</v>
      </c>
      <c r="H944" s="43">
        <v>-1</v>
      </c>
      <c r="I944" s="44">
        <v>5</v>
      </c>
      <c r="J944" s="44">
        <v>3</v>
      </c>
      <c r="K944" s="44">
        <v>-1</v>
      </c>
      <c r="L944" s="45">
        <v>5</v>
      </c>
      <c r="M944" s="45">
        <v>3</v>
      </c>
      <c r="N944" s="45">
        <v>-1</v>
      </c>
      <c r="O944" s="46">
        <v>5</v>
      </c>
      <c r="P944" s="46">
        <v>3</v>
      </c>
      <c r="Q944" s="46">
        <v>-1</v>
      </c>
      <c r="S944"/>
      <c r="T944"/>
    </row>
    <row r="945" spans="1:20" s="4" customFormat="1" ht="15.75" customHeight="1" x14ac:dyDescent="0.35">
      <c r="A945" s="25">
        <f t="shared" si="21"/>
        <v>14</v>
      </c>
      <c r="B945" s="26" t="str">
        <f>VLOOKUP(A945,Banen!A$2:B$50,2,0)</f>
        <v>And</v>
      </c>
      <c r="C945" s="41">
        <v>5</v>
      </c>
      <c r="D945" s="42">
        <v>3</v>
      </c>
      <c r="E945" s="42">
        <v>-1</v>
      </c>
      <c r="F945" s="43">
        <v>5</v>
      </c>
      <c r="G945" s="43">
        <v>3</v>
      </c>
      <c r="H945" s="43">
        <v>-1</v>
      </c>
      <c r="I945" s="44">
        <v>5</v>
      </c>
      <c r="J945" s="44">
        <v>3</v>
      </c>
      <c r="K945" s="44">
        <v>-1</v>
      </c>
      <c r="L945" s="45">
        <v>5</v>
      </c>
      <c r="M945" s="45">
        <v>3</v>
      </c>
      <c r="N945" s="45">
        <v>-1</v>
      </c>
      <c r="O945" s="46">
        <v>5</v>
      </c>
      <c r="P945" s="46">
        <v>3</v>
      </c>
      <c r="Q945" s="46">
        <v>-1</v>
      </c>
      <c r="S945"/>
      <c r="T945"/>
    </row>
    <row r="946" spans="1:20" s="4" customFormat="1" ht="15.75" customHeight="1" x14ac:dyDescent="0.35">
      <c r="A946" s="25">
        <f t="shared" si="21"/>
        <v>15</v>
      </c>
      <c r="B946" s="26" t="str">
        <f>VLOOKUP(A946,Banen!A$2:B$50,2,0)</f>
        <v>Kalkun</v>
      </c>
      <c r="C946" s="41">
        <v>5</v>
      </c>
      <c r="D946" s="42">
        <v>3</v>
      </c>
      <c r="E946" s="42">
        <v>-1</v>
      </c>
      <c r="F946" s="43">
        <v>5</v>
      </c>
      <c r="G946" s="43">
        <v>3</v>
      </c>
      <c r="H946" s="43">
        <v>-1</v>
      </c>
      <c r="I946" s="44">
        <v>5</v>
      </c>
      <c r="J946" s="44">
        <v>3</v>
      </c>
      <c r="K946" s="44">
        <v>-1</v>
      </c>
      <c r="L946" s="45">
        <v>5</v>
      </c>
      <c r="M946" s="45">
        <v>3</v>
      </c>
      <c r="N946" s="45">
        <v>-1</v>
      </c>
      <c r="O946" s="46">
        <v>5</v>
      </c>
      <c r="P946" s="46">
        <v>3</v>
      </c>
      <c r="Q946" s="46">
        <v>-1</v>
      </c>
      <c r="S946"/>
      <c r="T946"/>
    </row>
    <row r="947" spans="1:20" s="4" customFormat="1" ht="15.75" customHeight="1" x14ac:dyDescent="0.35">
      <c r="A947" s="25">
        <f t="shared" si="21"/>
        <v>16</v>
      </c>
      <c r="B947" s="26" t="str">
        <f>VLOOKUP(A947,Banen!A$2:B$50,2,0)</f>
        <v>Orne</v>
      </c>
      <c r="C947" s="41">
        <v>5</v>
      </c>
      <c r="D947" s="42">
        <v>3</v>
      </c>
      <c r="E947" s="42">
        <v>-1</v>
      </c>
      <c r="F947" s="43">
        <v>5</v>
      </c>
      <c r="G947" s="43">
        <v>3</v>
      </c>
      <c r="H947" s="43">
        <v>-1</v>
      </c>
      <c r="I947" s="44">
        <v>5</v>
      </c>
      <c r="J947" s="44">
        <v>3</v>
      </c>
      <c r="K947" s="44">
        <v>-1</v>
      </c>
      <c r="L947" s="45">
        <v>5</v>
      </c>
      <c r="M947" s="45">
        <v>3</v>
      </c>
      <c r="N947" s="45">
        <v>-1</v>
      </c>
      <c r="O947" s="46">
        <v>5</v>
      </c>
      <c r="P947" s="46">
        <v>3</v>
      </c>
      <c r="Q947" s="46">
        <v>-1</v>
      </c>
      <c r="S947"/>
      <c r="T947"/>
    </row>
    <row r="948" spans="1:20" s="4" customFormat="1" ht="15.75" customHeight="1" x14ac:dyDescent="0.35">
      <c r="A948" s="25">
        <f t="shared" si="21"/>
        <v>17</v>
      </c>
      <c r="B948" s="26" t="str">
        <f>VLOOKUP(A948,Banen!A$2:B$50,2,0)</f>
        <v>Gås</v>
      </c>
      <c r="C948" s="41">
        <v>5</v>
      </c>
      <c r="D948" s="42">
        <v>3</v>
      </c>
      <c r="E948" s="42">
        <v>-1</v>
      </c>
      <c r="F948" s="43">
        <v>5</v>
      </c>
      <c r="G948" s="43">
        <v>3</v>
      </c>
      <c r="H948" s="43">
        <v>-1</v>
      </c>
      <c r="I948" s="44">
        <v>5</v>
      </c>
      <c r="J948" s="44">
        <v>3</v>
      </c>
      <c r="K948" s="44">
        <v>-1</v>
      </c>
      <c r="L948" s="45">
        <v>5</v>
      </c>
      <c r="M948" s="45">
        <v>3</v>
      </c>
      <c r="N948" s="45">
        <v>-1</v>
      </c>
      <c r="O948" s="46">
        <v>5</v>
      </c>
      <c r="P948" s="46">
        <v>3</v>
      </c>
      <c r="Q948" s="46">
        <v>-1</v>
      </c>
      <c r="S948"/>
      <c r="T948"/>
    </row>
    <row r="949" spans="1:20" s="4" customFormat="1" ht="15.75" customHeight="1" x14ac:dyDescent="0.35">
      <c r="A949" s="25">
        <f t="shared" si="21"/>
        <v>18</v>
      </c>
      <c r="B949" s="26" t="str">
        <f>VLOOKUP(A949,Banen!A$2:B$50,2,0)</f>
        <v>Stenbuk Hvid</v>
      </c>
      <c r="C949" s="41">
        <v>5</v>
      </c>
      <c r="D949" s="42">
        <v>3</v>
      </c>
      <c r="E949" s="42">
        <v>-1</v>
      </c>
      <c r="F949" s="43">
        <v>5</v>
      </c>
      <c r="G949" s="43">
        <v>3</v>
      </c>
      <c r="H949" s="43">
        <v>-1</v>
      </c>
      <c r="I949" s="44">
        <v>5</v>
      </c>
      <c r="J949" s="44">
        <v>3</v>
      </c>
      <c r="K949" s="44">
        <v>-1</v>
      </c>
      <c r="L949" s="45">
        <v>5</v>
      </c>
      <c r="M949" s="45">
        <v>3</v>
      </c>
      <c r="N949" s="45">
        <v>-1</v>
      </c>
      <c r="O949" s="46">
        <v>5</v>
      </c>
      <c r="P949" s="46">
        <v>3</v>
      </c>
      <c r="Q949" s="46">
        <v>-1</v>
      </c>
      <c r="S949"/>
      <c r="T949"/>
    </row>
    <row r="950" spans="1:20" s="4" customFormat="1" ht="15.75" customHeight="1" x14ac:dyDescent="0.35">
      <c r="A950" s="25">
        <f t="shared" si="21"/>
        <v>19</v>
      </c>
      <c r="B950" s="26" t="str">
        <f>VLOOKUP(A950,Banen!A$2:B$50,2,0)</f>
        <v>Muflon</v>
      </c>
      <c r="C950" s="41">
        <v>5</v>
      </c>
      <c r="D950" s="42">
        <v>3</v>
      </c>
      <c r="E950" s="42">
        <v>-1</v>
      </c>
      <c r="F950" s="43">
        <v>5</v>
      </c>
      <c r="G950" s="43">
        <v>3</v>
      </c>
      <c r="H950" s="43">
        <v>-1</v>
      </c>
      <c r="I950" s="44">
        <v>5</v>
      </c>
      <c r="J950" s="44">
        <v>3</v>
      </c>
      <c r="K950" s="44">
        <v>-1</v>
      </c>
      <c r="L950" s="45">
        <v>5</v>
      </c>
      <c r="M950" s="45">
        <v>3</v>
      </c>
      <c r="N950" s="45">
        <v>-1</v>
      </c>
      <c r="O950" s="46">
        <v>5</v>
      </c>
      <c r="P950" s="46">
        <v>3</v>
      </c>
      <c r="Q950" s="46">
        <v>-1</v>
      </c>
      <c r="S950"/>
      <c r="T950"/>
    </row>
    <row r="951" spans="1:20" s="4" customFormat="1" ht="15.75" customHeight="1" x14ac:dyDescent="0.35">
      <c r="A951" s="25">
        <f t="shared" si="21"/>
        <v>20</v>
      </c>
      <c r="B951" s="26" t="str">
        <f>VLOOKUP(A951,Banen!A$2:B$50,2,0)</f>
        <v>Rensdyr</v>
      </c>
      <c r="C951" s="41">
        <v>5</v>
      </c>
      <c r="D951" s="42">
        <v>3</v>
      </c>
      <c r="E951" s="42">
        <v>-1</v>
      </c>
      <c r="F951" s="43">
        <v>5</v>
      </c>
      <c r="G951" s="43">
        <v>3</v>
      </c>
      <c r="H951" s="43">
        <v>-1</v>
      </c>
      <c r="I951" s="44">
        <v>5</v>
      </c>
      <c r="J951" s="44">
        <v>3</v>
      </c>
      <c r="K951" s="44">
        <v>-1</v>
      </c>
      <c r="L951" s="45">
        <v>5</v>
      </c>
      <c r="M951" s="45">
        <v>3</v>
      </c>
      <c r="N951" s="45">
        <v>-1</v>
      </c>
      <c r="O951" s="46">
        <v>5</v>
      </c>
      <c r="P951" s="46">
        <v>3</v>
      </c>
      <c r="Q951" s="46">
        <v>-1</v>
      </c>
      <c r="S951"/>
      <c r="T951"/>
    </row>
    <row r="952" spans="1:20" s="4" customFormat="1" ht="15.75" customHeight="1" x14ac:dyDescent="0.35">
      <c r="A952" s="25">
        <f t="shared" si="21"/>
        <v>21</v>
      </c>
      <c r="B952" s="26" t="str">
        <f>VLOOKUP(A952,Banen!A$2:B$50,2,0)</f>
        <v>Kok</v>
      </c>
      <c r="C952" s="41">
        <v>5</v>
      </c>
      <c r="D952" s="42">
        <v>3</v>
      </c>
      <c r="E952" s="42">
        <v>-1</v>
      </c>
      <c r="F952" s="43">
        <v>5</v>
      </c>
      <c r="G952" s="43">
        <v>3</v>
      </c>
      <c r="H952" s="43">
        <v>-1</v>
      </c>
      <c r="I952" s="44">
        <v>5</v>
      </c>
      <c r="J952" s="44">
        <v>3</v>
      </c>
      <c r="K952" s="44">
        <v>-1</v>
      </c>
      <c r="L952" s="45">
        <v>5</v>
      </c>
      <c r="M952" s="45">
        <v>3</v>
      </c>
      <c r="N952" s="45">
        <v>-1</v>
      </c>
      <c r="O952" s="46">
        <v>5</v>
      </c>
      <c r="P952" s="46">
        <v>3</v>
      </c>
      <c r="Q952" s="46">
        <v>-1</v>
      </c>
      <c r="S952"/>
      <c r="T952"/>
    </row>
    <row r="953" spans="1:20" s="4" customFormat="1" ht="15.75" customHeight="1" x14ac:dyDescent="0.35">
      <c r="A953" s="25">
        <f t="shared" si="21"/>
        <v>22</v>
      </c>
      <c r="B953" s="26" t="str">
        <f>VLOOKUP(A953,Banen!A$2:B$50,2,0)</f>
        <v>Bæver</v>
      </c>
      <c r="C953" s="41">
        <v>5</v>
      </c>
      <c r="D953" s="42">
        <v>3</v>
      </c>
      <c r="E953" s="42">
        <v>-1</v>
      </c>
      <c r="F953" s="43">
        <v>5</v>
      </c>
      <c r="G953" s="43">
        <v>3</v>
      </c>
      <c r="H953" s="43">
        <v>-1</v>
      </c>
      <c r="I953" s="44">
        <v>5</v>
      </c>
      <c r="J953" s="44">
        <v>3</v>
      </c>
      <c r="K953" s="44">
        <v>-1</v>
      </c>
      <c r="L953" s="45">
        <v>5</v>
      </c>
      <c r="M953" s="45">
        <v>3</v>
      </c>
      <c r="N953" s="45">
        <v>-1</v>
      </c>
      <c r="O953" s="46">
        <v>5</v>
      </c>
      <c r="P953" s="46">
        <v>3</v>
      </c>
      <c r="Q953" s="46">
        <v>-1</v>
      </c>
      <c r="S953"/>
      <c r="T953"/>
    </row>
    <row r="954" spans="1:20" s="4" customFormat="1" ht="15.75" customHeight="1" x14ac:dyDescent="0.35">
      <c r="A954" s="25">
        <f t="shared" si="21"/>
        <v>23</v>
      </c>
      <c r="B954" s="26" t="str">
        <f>VLOOKUP(A954,Banen!A$2:B$50,2,0)</f>
        <v>Ulv</v>
      </c>
      <c r="C954" s="41">
        <v>5</v>
      </c>
      <c r="D954" s="42">
        <v>3</v>
      </c>
      <c r="E954" s="42">
        <v>-1</v>
      </c>
      <c r="F954" s="43">
        <v>5</v>
      </c>
      <c r="G954" s="43">
        <v>3</v>
      </c>
      <c r="H954" s="43">
        <v>-1</v>
      </c>
      <c r="I954" s="44">
        <v>5</v>
      </c>
      <c r="J954" s="44">
        <v>3</v>
      </c>
      <c r="K954" s="44">
        <v>-1</v>
      </c>
      <c r="L954" s="45">
        <v>5</v>
      </c>
      <c r="M954" s="45">
        <v>3</v>
      </c>
      <c r="N954" s="45">
        <v>-1</v>
      </c>
      <c r="O954" s="46">
        <v>5</v>
      </c>
      <c r="P954" s="46">
        <v>3</v>
      </c>
      <c r="Q954" s="46">
        <v>-1</v>
      </c>
      <c r="S954"/>
      <c r="T954"/>
    </row>
    <row r="955" spans="1:20" s="4" customFormat="1" ht="15.75" customHeight="1" x14ac:dyDescent="0.35">
      <c r="A955" s="25">
        <f t="shared" si="21"/>
        <v>24</v>
      </c>
      <c r="B955" s="26" t="str">
        <f>VLOOKUP(A955,Banen!A$2:B$50,2,0)</f>
        <v>Grævling</v>
      </c>
      <c r="C955" s="41">
        <v>5</v>
      </c>
      <c r="D955" s="42">
        <v>3</v>
      </c>
      <c r="E955" s="42">
        <v>-1</v>
      </c>
      <c r="F955" s="43">
        <v>5</v>
      </c>
      <c r="G955" s="43">
        <v>3</v>
      </c>
      <c r="H955" s="43">
        <v>-1</v>
      </c>
      <c r="I955" s="44">
        <v>5</v>
      </c>
      <c r="J955" s="44">
        <v>3</v>
      </c>
      <c r="K955" s="44">
        <v>-1</v>
      </c>
      <c r="L955" s="45">
        <v>5</v>
      </c>
      <c r="M955" s="45">
        <v>3</v>
      </c>
      <c r="N955" s="45">
        <v>-1</v>
      </c>
      <c r="O955" s="46">
        <v>5</v>
      </c>
      <c r="P955" s="46">
        <v>3</v>
      </c>
      <c r="Q955" s="46">
        <v>-1</v>
      </c>
      <c r="S955"/>
      <c r="T955"/>
    </row>
    <row r="956" spans="1:20" s="4" customFormat="1" ht="15.75" customHeight="1" x14ac:dyDescent="0.35">
      <c r="A956" s="25">
        <f t="shared" si="21"/>
        <v>25</v>
      </c>
      <c r="B956" s="26" t="str">
        <f>VLOOKUP(A956,Banen!A$2:B$50,2,0)</f>
        <v>Urfugl</v>
      </c>
      <c r="C956" s="41">
        <v>5</v>
      </c>
      <c r="D956" s="42">
        <v>3</v>
      </c>
      <c r="E956" s="42">
        <v>-1</v>
      </c>
      <c r="F956" s="43">
        <v>5</v>
      </c>
      <c r="G956" s="43">
        <v>3</v>
      </c>
      <c r="H956" s="43">
        <v>-1</v>
      </c>
      <c r="I956" s="44">
        <v>5</v>
      </c>
      <c r="J956" s="44">
        <v>3</v>
      </c>
      <c r="K956" s="44">
        <v>-1</v>
      </c>
      <c r="L956" s="45">
        <v>5</v>
      </c>
      <c r="M956" s="45">
        <v>3</v>
      </c>
      <c r="N956" s="45">
        <v>-1</v>
      </c>
      <c r="O956" s="46">
        <v>5</v>
      </c>
      <c r="P956" s="46">
        <v>3</v>
      </c>
      <c r="Q956" s="46">
        <v>-1</v>
      </c>
      <c r="S956"/>
      <c r="T956"/>
    </row>
    <row r="957" spans="1:20" s="4" customFormat="1" ht="15.75" customHeight="1" x14ac:dyDescent="0.35">
      <c r="A957" s="25">
        <f t="shared" si="21"/>
        <v>26</v>
      </c>
      <c r="B957" s="26" t="str">
        <f>VLOOKUP(A957,Banen!A$2:B$50,2,0)</f>
        <v>Odder</v>
      </c>
      <c r="C957" s="41">
        <v>5</v>
      </c>
      <c r="D957" s="42">
        <v>3</v>
      </c>
      <c r="E957" s="42">
        <v>-1</v>
      </c>
      <c r="F957" s="43">
        <v>5</v>
      </c>
      <c r="G957" s="43">
        <v>3</v>
      </c>
      <c r="H957" s="43">
        <v>-1</v>
      </c>
      <c r="I957" s="44">
        <v>5</v>
      </c>
      <c r="J957" s="44">
        <v>3</v>
      </c>
      <c r="K957" s="44">
        <v>-1</v>
      </c>
      <c r="L957" s="45">
        <v>5</v>
      </c>
      <c r="M957" s="45">
        <v>3</v>
      </c>
      <c r="N957" s="45">
        <v>-1</v>
      </c>
      <c r="O957" s="46">
        <v>5</v>
      </c>
      <c r="P957" s="46">
        <v>3</v>
      </c>
      <c r="Q957" s="46">
        <v>-1</v>
      </c>
      <c r="S957"/>
      <c r="T957"/>
    </row>
    <row r="958" spans="1:20" s="4" customFormat="1" ht="15.75" customHeight="1" x14ac:dyDescent="0.35">
      <c r="A958" s="25">
        <f t="shared" si="21"/>
        <v>27</v>
      </c>
      <c r="B958" s="26" t="str">
        <f>VLOOKUP(A958,Banen!A$2:B$50,2,0)</f>
        <v>Rå</v>
      </c>
      <c r="C958" s="41">
        <v>5</v>
      </c>
      <c r="D958" s="42">
        <v>3</v>
      </c>
      <c r="E958" s="42">
        <v>-1</v>
      </c>
      <c r="F958" s="43">
        <v>5</v>
      </c>
      <c r="G958" s="43">
        <v>3</v>
      </c>
      <c r="H958" s="43">
        <v>-1</v>
      </c>
      <c r="I958" s="44">
        <v>5</v>
      </c>
      <c r="J958" s="44">
        <v>3</v>
      </c>
      <c r="K958" s="44">
        <v>-1</v>
      </c>
      <c r="L958" s="45">
        <v>5</v>
      </c>
      <c r="M958" s="45">
        <v>3</v>
      </c>
      <c r="N958" s="45">
        <v>-1</v>
      </c>
      <c r="O958" s="46">
        <v>5</v>
      </c>
      <c r="P958" s="46">
        <v>3</v>
      </c>
      <c r="Q958" s="46">
        <v>-1</v>
      </c>
      <c r="S958"/>
      <c r="T958"/>
    </row>
    <row r="959" spans="1:20" s="4" customFormat="1" ht="15.75" customHeight="1" x14ac:dyDescent="0.35">
      <c r="A959" s="25">
        <f t="shared" si="21"/>
        <v>28</v>
      </c>
      <c r="B959" s="26" t="str">
        <f>VLOOKUP(A959,Banen!A$2:B$50,2,0)</f>
        <v>Ræv</v>
      </c>
      <c r="C959" s="41">
        <v>5</v>
      </c>
      <c r="D959" s="42">
        <v>3</v>
      </c>
      <c r="E959" s="42">
        <v>-1</v>
      </c>
      <c r="F959" s="43">
        <v>5</v>
      </c>
      <c r="G959" s="43">
        <v>3</v>
      </c>
      <c r="H959" s="43">
        <v>-1</v>
      </c>
      <c r="I959" s="44">
        <v>5</v>
      </c>
      <c r="J959" s="44">
        <v>3</v>
      </c>
      <c r="K959" s="44">
        <v>-1</v>
      </c>
      <c r="L959" s="45">
        <v>5</v>
      </c>
      <c r="M959" s="45">
        <v>3</v>
      </c>
      <c r="N959" s="45">
        <v>-1</v>
      </c>
      <c r="O959" s="46">
        <v>5</v>
      </c>
      <c r="P959" s="46">
        <v>3</v>
      </c>
      <c r="Q959" s="46">
        <v>-1</v>
      </c>
      <c r="S959"/>
      <c r="T959"/>
    </row>
    <row r="960" spans="1:20" s="4" customFormat="1" ht="15.75" customHeight="1" x14ac:dyDescent="0.35">
      <c r="A960" s="25">
        <f t="shared" si="21"/>
        <v>29</v>
      </c>
      <c r="B960" s="26" t="str">
        <f>VLOOKUP(A960,Banen!A$2:B$50,2,0)</f>
        <v>Hare</v>
      </c>
      <c r="C960" s="65">
        <v>5</v>
      </c>
      <c r="D960" s="66">
        <v>3</v>
      </c>
      <c r="E960" s="66">
        <v>-1</v>
      </c>
      <c r="F960" s="67">
        <v>5</v>
      </c>
      <c r="G960" s="67">
        <v>3</v>
      </c>
      <c r="H960" s="67">
        <v>-1</v>
      </c>
      <c r="I960" s="68">
        <v>5</v>
      </c>
      <c r="J960" s="68">
        <v>3</v>
      </c>
      <c r="K960" s="68">
        <v>-1</v>
      </c>
      <c r="L960" s="69">
        <v>5</v>
      </c>
      <c r="M960" s="69">
        <v>3</v>
      </c>
      <c r="N960" s="69">
        <v>-1</v>
      </c>
      <c r="O960" s="70">
        <v>5</v>
      </c>
      <c r="P960" s="70">
        <v>3</v>
      </c>
      <c r="Q960" s="70">
        <v>-1</v>
      </c>
      <c r="S960"/>
      <c r="T960"/>
    </row>
    <row r="961" spans="1:20" s="4" customFormat="1" ht="15.75" customHeight="1" x14ac:dyDescent="0.35">
      <c r="A961" s="25">
        <f t="shared" si="21"/>
        <v>30</v>
      </c>
      <c r="B961" s="26" t="str">
        <f>VLOOKUP(A961,Banen!A$2:B$50,2,0)</f>
        <v>Løbene Gris</v>
      </c>
      <c r="C961" s="59">
        <v>5</v>
      </c>
      <c r="D961" s="59">
        <v>3</v>
      </c>
      <c r="E961" s="59">
        <v>-1</v>
      </c>
      <c r="F961" s="60">
        <v>5</v>
      </c>
      <c r="G961" s="60">
        <v>3</v>
      </c>
      <c r="H961" s="60">
        <v>-1</v>
      </c>
      <c r="I961" s="61">
        <v>5</v>
      </c>
      <c r="J961" s="61">
        <v>3</v>
      </c>
      <c r="K961" s="61">
        <v>-1</v>
      </c>
      <c r="L961" s="62">
        <v>5</v>
      </c>
      <c r="M961" s="62">
        <v>3</v>
      </c>
      <c r="N961" s="62">
        <v>-1</v>
      </c>
      <c r="O961" s="63">
        <v>5</v>
      </c>
      <c r="P961" s="63">
        <v>3</v>
      </c>
      <c r="Q961" s="63">
        <v>-1</v>
      </c>
      <c r="S961"/>
      <c r="T961"/>
    </row>
    <row r="962" spans="1:20" s="4" customFormat="1" ht="15.75" customHeight="1" x14ac:dyDescent="0.35">
      <c r="A962" s="25">
        <f t="shared" si="21"/>
        <v>31</v>
      </c>
      <c r="B962" s="26">
        <f>VLOOKUP(A962,Banen!A$2:B$50,2,0)</f>
        <v>0</v>
      </c>
      <c r="C962" s="41">
        <v>5</v>
      </c>
      <c r="D962" s="42">
        <v>3</v>
      </c>
      <c r="E962" s="42">
        <v>-1</v>
      </c>
      <c r="F962" s="43">
        <v>5</v>
      </c>
      <c r="G962" s="43">
        <v>3</v>
      </c>
      <c r="H962" s="43">
        <v>-1</v>
      </c>
      <c r="I962" s="44">
        <v>5</v>
      </c>
      <c r="J962" s="44">
        <v>3</v>
      </c>
      <c r="K962" s="44">
        <v>-1</v>
      </c>
      <c r="L962" s="45">
        <v>5</v>
      </c>
      <c r="M962" s="45">
        <v>3</v>
      </c>
      <c r="N962" s="45">
        <v>-1</v>
      </c>
      <c r="O962" s="46">
        <v>5</v>
      </c>
      <c r="P962" s="46">
        <v>3</v>
      </c>
      <c r="Q962" s="46">
        <v>-1</v>
      </c>
      <c r="S962"/>
      <c r="T962"/>
    </row>
    <row r="963" spans="1:20" s="4" customFormat="1" ht="15.75" customHeight="1" x14ac:dyDescent="0.35">
      <c r="A963" s="25">
        <f t="shared" si="21"/>
        <v>32</v>
      </c>
      <c r="B963" s="26">
        <f>VLOOKUP(A963,Banen!A$2:B$50,2,0)</f>
        <v>0</v>
      </c>
      <c r="C963" s="41">
        <v>5</v>
      </c>
      <c r="D963" s="42">
        <v>3</v>
      </c>
      <c r="E963" s="42">
        <v>-1</v>
      </c>
      <c r="F963" s="43">
        <v>5</v>
      </c>
      <c r="G963" s="43">
        <v>3</v>
      </c>
      <c r="H963" s="43">
        <v>-1</v>
      </c>
      <c r="I963" s="44">
        <v>5</v>
      </c>
      <c r="J963" s="44">
        <v>3</v>
      </c>
      <c r="K963" s="44">
        <v>-1</v>
      </c>
      <c r="L963" s="45">
        <v>5</v>
      </c>
      <c r="M963" s="45">
        <v>3</v>
      </c>
      <c r="N963" s="45">
        <v>-1</v>
      </c>
      <c r="O963" s="46">
        <v>5</v>
      </c>
      <c r="P963" s="46">
        <v>3</v>
      </c>
      <c r="Q963" s="46">
        <v>-1</v>
      </c>
      <c r="S963"/>
      <c r="T963"/>
    </row>
    <row r="964" spans="1:20" s="4" customFormat="1" ht="15.75" customHeight="1" x14ac:dyDescent="0.35">
      <c r="A964" s="25">
        <f t="shared" si="21"/>
        <v>33</v>
      </c>
      <c r="B964" s="26">
        <f>VLOOKUP(A964,Banen!A$2:B$50,2,0)</f>
        <v>0</v>
      </c>
      <c r="C964" s="41">
        <v>5</v>
      </c>
      <c r="D964" s="42">
        <v>3</v>
      </c>
      <c r="E964" s="42">
        <v>-1</v>
      </c>
      <c r="F964" s="43">
        <v>5</v>
      </c>
      <c r="G964" s="43">
        <v>3</v>
      </c>
      <c r="H964" s="43">
        <v>-1</v>
      </c>
      <c r="I964" s="44">
        <v>5</v>
      </c>
      <c r="J964" s="44">
        <v>3</v>
      </c>
      <c r="K964" s="44">
        <v>-1</v>
      </c>
      <c r="L964" s="45">
        <v>5</v>
      </c>
      <c r="M964" s="45">
        <v>3</v>
      </c>
      <c r="N964" s="45">
        <v>-1</v>
      </c>
      <c r="O964" s="46">
        <v>5</v>
      </c>
      <c r="P964" s="46">
        <v>3</v>
      </c>
      <c r="Q964" s="46">
        <v>-1</v>
      </c>
      <c r="S964"/>
      <c r="T964"/>
    </row>
    <row r="965" spans="1:20" s="4" customFormat="1" ht="15.75" customHeight="1" x14ac:dyDescent="0.35">
      <c r="A965" s="25">
        <f t="shared" si="21"/>
        <v>34</v>
      </c>
      <c r="B965" s="26">
        <f>VLOOKUP(A965,Banen!A$2:B$50,2,0)</f>
        <v>0</v>
      </c>
      <c r="C965" s="41">
        <v>5</v>
      </c>
      <c r="D965" s="42">
        <v>3</v>
      </c>
      <c r="E965" s="42">
        <v>-1</v>
      </c>
      <c r="F965" s="43">
        <v>5</v>
      </c>
      <c r="G965" s="43">
        <v>3</v>
      </c>
      <c r="H965" s="43">
        <v>-1</v>
      </c>
      <c r="I965" s="44">
        <v>5</v>
      </c>
      <c r="J965" s="44">
        <v>3</v>
      </c>
      <c r="K965" s="44">
        <v>-1</v>
      </c>
      <c r="L965" s="45">
        <v>5</v>
      </c>
      <c r="M965" s="45">
        <v>3</v>
      </c>
      <c r="N965" s="45">
        <v>-1</v>
      </c>
      <c r="O965" s="46">
        <v>5</v>
      </c>
      <c r="P965" s="46">
        <v>3</v>
      </c>
      <c r="Q965" s="46">
        <v>-1</v>
      </c>
      <c r="S965"/>
      <c r="T965"/>
    </row>
    <row r="966" spans="1:20" ht="15.75" customHeight="1" x14ac:dyDescent="0.35">
      <c r="A966" s="25">
        <f t="shared" si="21"/>
        <v>35</v>
      </c>
      <c r="B966" s="26">
        <f>VLOOKUP(A966,Banen!A$2:B$50,2,0)</f>
        <v>0</v>
      </c>
      <c r="C966" s="41">
        <v>5</v>
      </c>
      <c r="D966" s="42">
        <v>3</v>
      </c>
      <c r="E966" s="42">
        <v>-1</v>
      </c>
      <c r="F966" s="43">
        <v>5</v>
      </c>
      <c r="G966" s="43">
        <v>3</v>
      </c>
      <c r="H966" s="43">
        <v>-1</v>
      </c>
      <c r="I966" s="44">
        <v>5</v>
      </c>
      <c r="J966" s="44">
        <v>3</v>
      </c>
      <c r="K966" s="44">
        <v>-1</v>
      </c>
      <c r="L966" s="45">
        <v>5</v>
      </c>
      <c r="M966" s="45">
        <v>3</v>
      </c>
      <c r="N966" s="45">
        <v>-1</v>
      </c>
      <c r="O966" s="46">
        <v>5</v>
      </c>
      <c r="P966" s="46">
        <v>3</v>
      </c>
      <c r="Q966" s="46">
        <v>-1</v>
      </c>
    </row>
    <row r="967" spans="1:20" ht="15.75" customHeight="1" x14ac:dyDescent="0.35">
      <c r="A967" s="25">
        <f t="shared" si="21"/>
        <v>36</v>
      </c>
      <c r="B967" s="26">
        <f>VLOOKUP(A967,Banen!A$2:B$50,2,0)</f>
        <v>0</v>
      </c>
      <c r="C967" s="41">
        <v>5</v>
      </c>
      <c r="D967" s="42">
        <v>3</v>
      </c>
      <c r="E967" s="42">
        <v>-1</v>
      </c>
      <c r="F967" s="43">
        <v>5</v>
      </c>
      <c r="G967" s="43">
        <v>3</v>
      </c>
      <c r="H967" s="43">
        <v>-1</v>
      </c>
      <c r="I967" s="44">
        <v>5</v>
      </c>
      <c r="J967" s="44">
        <v>3</v>
      </c>
      <c r="K967" s="44">
        <v>-1</v>
      </c>
      <c r="L967" s="45">
        <v>5</v>
      </c>
      <c r="M967" s="45">
        <v>3</v>
      </c>
      <c r="N967" s="45">
        <v>-1</v>
      </c>
      <c r="O967" s="46">
        <v>5</v>
      </c>
      <c r="P967" s="46">
        <v>3</v>
      </c>
      <c r="Q967" s="46">
        <v>-1</v>
      </c>
    </row>
    <row r="968" spans="1:20" ht="15.75" customHeight="1" x14ac:dyDescent="0.35">
      <c r="A968" s="25">
        <f t="shared" si="21"/>
        <v>37</v>
      </c>
      <c r="B968" s="26">
        <f>VLOOKUP(A968,Banen!A$2:B$50,2,0)</f>
        <v>0</v>
      </c>
      <c r="C968" s="41">
        <v>5</v>
      </c>
      <c r="D968" s="42">
        <v>3</v>
      </c>
      <c r="E968" s="42">
        <v>-1</v>
      </c>
      <c r="F968" s="43">
        <v>5</v>
      </c>
      <c r="G968" s="43">
        <v>3</v>
      </c>
      <c r="H968" s="43">
        <v>-1</v>
      </c>
      <c r="I968" s="44">
        <v>5</v>
      </c>
      <c r="J968" s="44">
        <v>3</v>
      </c>
      <c r="K968" s="44">
        <v>-1</v>
      </c>
      <c r="L968" s="45">
        <v>5</v>
      </c>
      <c r="M968" s="45">
        <v>3</v>
      </c>
      <c r="N968" s="45">
        <v>-1</v>
      </c>
      <c r="O968" s="46">
        <v>5</v>
      </c>
      <c r="P968" s="46">
        <v>3</v>
      </c>
      <c r="Q968" s="46">
        <v>-1</v>
      </c>
    </row>
    <row r="969" spans="1:20" ht="15.75" customHeight="1" x14ac:dyDescent="0.35">
      <c r="A969" s="25">
        <f t="shared" si="21"/>
        <v>38</v>
      </c>
      <c r="B969" s="26">
        <f>VLOOKUP(A969,Banen!A$2:B$50,2,0)</f>
        <v>0</v>
      </c>
      <c r="C969" s="41">
        <v>5</v>
      </c>
      <c r="D969" s="42">
        <v>3</v>
      </c>
      <c r="E969" s="42">
        <v>-1</v>
      </c>
      <c r="F969" s="43">
        <v>5</v>
      </c>
      <c r="G969" s="43">
        <v>3</v>
      </c>
      <c r="H969" s="43">
        <v>-1</v>
      </c>
      <c r="I969" s="44">
        <v>5</v>
      </c>
      <c r="J969" s="44">
        <v>3</v>
      </c>
      <c r="K969" s="44">
        <v>-1</v>
      </c>
      <c r="L969" s="45">
        <v>5</v>
      </c>
      <c r="M969" s="45">
        <v>3</v>
      </c>
      <c r="N969" s="45">
        <v>-1</v>
      </c>
      <c r="O969" s="46">
        <v>5</v>
      </c>
      <c r="P969" s="46">
        <v>3</v>
      </c>
      <c r="Q969" s="46">
        <v>-1</v>
      </c>
    </row>
    <row r="970" spans="1:20" ht="15.75" customHeight="1" x14ac:dyDescent="0.35">
      <c r="A970" s="25">
        <f t="shared" si="21"/>
        <v>39</v>
      </c>
      <c r="B970" s="26">
        <f>VLOOKUP(A970,Banen!A$2:B$50,2,0)</f>
        <v>0</v>
      </c>
      <c r="C970" s="65">
        <v>5</v>
      </c>
      <c r="D970" s="66">
        <v>3</v>
      </c>
      <c r="E970" s="66">
        <v>-1</v>
      </c>
      <c r="F970" s="67">
        <v>5</v>
      </c>
      <c r="G970" s="67">
        <v>3</v>
      </c>
      <c r="H970" s="67">
        <v>-1</v>
      </c>
      <c r="I970" s="68">
        <v>5</v>
      </c>
      <c r="J970" s="68">
        <v>3</v>
      </c>
      <c r="K970" s="68">
        <v>-1</v>
      </c>
      <c r="L970" s="69">
        <v>5</v>
      </c>
      <c r="M970" s="69">
        <v>3</v>
      </c>
      <c r="N970" s="69">
        <v>-1</v>
      </c>
      <c r="O970" s="70">
        <v>5</v>
      </c>
      <c r="P970" s="70">
        <v>3</v>
      </c>
      <c r="Q970" s="70">
        <v>-1</v>
      </c>
    </row>
    <row r="971" spans="1:20" ht="15.75" customHeight="1" x14ac:dyDescent="0.35">
      <c r="A971" s="25">
        <f t="shared" si="21"/>
        <v>40</v>
      </c>
      <c r="B971" s="26">
        <f>VLOOKUP(A971,Banen!A$2:B$50,2,0)</f>
        <v>0</v>
      </c>
      <c r="C971" s="59">
        <v>5</v>
      </c>
      <c r="D971" s="59">
        <v>3</v>
      </c>
      <c r="E971" s="59">
        <v>-1</v>
      </c>
      <c r="F971" s="60">
        <v>5</v>
      </c>
      <c r="G971" s="60">
        <v>3</v>
      </c>
      <c r="H971" s="60">
        <v>-1</v>
      </c>
      <c r="I971" s="61">
        <v>5</v>
      </c>
      <c r="J971" s="61">
        <v>3</v>
      </c>
      <c r="K971" s="61">
        <v>-1</v>
      </c>
      <c r="L971" s="62">
        <v>5</v>
      </c>
      <c r="M971" s="62">
        <v>3</v>
      </c>
      <c r="N971" s="62">
        <v>-1</v>
      </c>
      <c r="O971" s="63">
        <v>5</v>
      </c>
      <c r="P971" s="63">
        <v>3</v>
      </c>
      <c r="Q971" s="63">
        <v>-1</v>
      </c>
    </row>
    <row r="972" spans="1:20" ht="15.75" customHeight="1" x14ac:dyDescent="0.35">
      <c r="C972" s="27"/>
      <c r="D972" s="27"/>
      <c r="E972" s="27"/>
      <c r="F972" s="27"/>
    </row>
    <row r="974" spans="1:20" ht="15.75" customHeight="1" x14ac:dyDescent="0.35">
      <c r="B974" s="28" t="s">
        <v>63</v>
      </c>
      <c r="C974" s="83"/>
      <c r="D974" s="29"/>
      <c r="E974" s="30"/>
      <c r="F974" s="102"/>
      <c r="G974" s="103"/>
      <c r="H974" s="104"/>
      <c r="I974" s="102"/>
      <c r="J974" s="103"/>
      <c r="K974" s="104"/>
      <c r="L974" s="102"/>
      <c r="M974" s="103"/>
      <c r="N974" s="104"/>
      <c r="O974" s="102"/>
      <c r="P974" s="103"/>
      <c r="Q974" s="104"/>
      <c r="R974" s="105" t="str">
        <f>Startliste!A4</f>
        <v>JLT 22796394</v>
      </c>
      <c r="S974" s="106"/>
    </row>
    <row r="975" spans="1:20" ht="15.75" customHeight="1" x14ac:dyDescent="0.35">
      <c r="B975" s="28" t="s">
        <v>64</v>
      </c>
      <c r="C975" s="83"/>
      <c r="D975" s="29"/>
      <c r="E975" s="30"/>
      <c r="F975" s="102"/>
      <c r="G975" s="103"/>
      <c r="H975" s="104"/>
      <c r="I975" s="102"/>
      <c r="J975" s="103"/>
      <c r="K975" s="104"/>
      <c r="L975" s="102"/>
      <c r="M975" s="103"/>
      <c r="N975" s="104"/>
      <c r="O975" s="102"/>
      <c r="P975" s="103"/>
      <c r="Q975" s="104"/>
      <c r="R975" s="106"/>
      <c r="S975" s="106"/>
    </row>
    <row r="976" spans="1:20" ht="15.75" customHeight="1" x14ac:dyDescent="0.35">
      <c r="B976" s="28" t="s">
        <v>65</v>
      </c>
      <c r="C976" s="83"/>
      <c r="D976" s="31"/>
      <c r="E976" s="30"/>
      <c r="F976" s="102"/>
      <c r="G976" s="103"/>
      <c r="H976" s="104"/>
      <c r="I976" s="102"/>
      <c r="J976" s="103"/>
      <c r="K976" s="104"/>
      <c r="L976" s="102"/>
      <c r="M976" s="103"/>
      <c r="N976" s="104"/>
      <c r="O976" s="102"/>
      <c r="P976" s="103"/>
      <c r="Q976" s="104"/>
      <c r="R976" s="106"/>
      <c r="S976" s="106"/>
    </row>
    <row r="977" spans="1:19" ht="15.75" customHeight="1" x14ac:dyDescent="0.35">
      <c r="B977" s="2"/>
      <c r="C977" s="2"/>
      <c r="D977" s="2"/>
      <c r="E977" s="2"/>
      <c r="F977" s="2"/>
      <c r="G977" s="2"/>
      <c r="H977" s="2"/>
      <c r="I977" s="2"/>
      <c r="J977" s="2"/>
      <c r="K977" s="2"/>
      <c r="L977" s="2"/>
      <c r="M977" s="2"/>
      <c r="N977" s="2"/>
      <c r="O977" s="2"/>
      <c r="P977" s="2"/>
      <c r="Q977" s="2"/>
      <c r="R977" s="106"/>
      <c r="S977" s="106"/>
    </row>
    <row r="978" spans="1:19" ht="15.75" customHeight="1" x14ac:dyDescent="0.35">
      <c r="B978" s="28" t="s">
        <v>66</v>
      </c>
      <c r="C978" s="102"/>
      <c r="D978" s="103"/>
      <c r="E978" s="104"/>
      <c r="F978" s="102"/>
      <c r="G978" s="103"/>
      <c r="H978" s="104"/>
      <c r="I978" s="102"/>
      <c r="J978" s="103"/>
      <c r="K978" s="104"/>
      <c r="L978" s="102"/>
      <c r="M978" s="103"/>
      <c r="N978" s="104"/>
      <c r="O978" s="102"/>
      <c r="P978" s="103"/>
      <c r="Q978" s="104"/>
      <c r="R978" s="106"/>
      <c r="S978" s="106"/>
    </row>
    <row r="979" spans="1:19" ht="15.75" customHeight="1" x14ac:dyDescent="0.35">
      <c r="B979" s="3" t="s">
        <v>60</v>
      </c>
    </row>
    <row r="980" spans="1:19" ht="15.75" customHeight="1" x14ac:dyDescent="0.35">
      <c r="B980" s="3">
        <f>B928+1</f>
        <v>20</v>
      </c>
    </row>
    <row r="981" spans="1:19" ht="15.75" customHeight="1" x14ac:dyDescent="0.35">
      <c r="A981" s="22"/>
      <c r="B981" s="23"/>
      <c r="C981" s="99">
        <f>Startliste!C98</f>
        <v>96</v>
      </c>
      <c r="D981" s="99"/>
      <c r="E981" s="99"/>
      <c r="F981" s="99">
        <f>Startliste!C99</f>
        <v>97</v>
      </c>
      <c r="G981" s="99"/>
      <c r="H981" s="99"/>
      <c r="I981" s="99">
        <f>Startliste!C100</f>
        <v>98</v>
      </c>
      <c r="J981" s="99"/>
      <c r="K981" s="99"/>
      <c r="L981" s="99">
        <f>Startliste!C101</f>
        <v>99</v>
      </c>
      <c r="M981" s="99"/>
      <c r="N981" s="99"/>
      <c r="O981" s="99">
        <f>Startliste!C102</f>
        <v>100</v>
      </c>
      <c r="P981" s="99"/>
      <c r="Q981" s="99"/>
    </row>
    <row r="982" spans="1:19" ht="15.75" customHeight="1" x14ac:dyDescent="0.35">
      <c r="A982" s="22"/>
      <c r="B982" s="23"/>
      <c r="C982" s="100">
        <f>Startliste!D98</f>
        <v>0</v>
      </c>
      <c r="D982" s="100"/>
      <c r="E982" s="100"/>
      <c r="F982" s="100">
        <f>Startliste!D99</f>
        <v>0</v>
      </c>
      <c r="G982" s="100"/>
      <c r="H982" s="100"/>
      <c r="I982" s="100">
        <f>Startliste!D100</f>
        <v>0</v>
      </c>
      <c r="J982" s="100"/>
      <c r="K982" s="100"/>
      <c r="L982" s="100">
        <f>Startliste!D101</f>
        <v>0</v>
      </c>
      <c r="M982" s="100"/>
      <c r="N982" s="100"/>
      <c r="O982" s="100">
        <f>Startliste!D102</f>
        <v>0</v>
      </c>
      <c r="P982" s="100"/>
      <c r="Q982" s="100"/>
    </row>
    <row r="983" spans="1:19" ht="15.75" customHeight="1" x14ac:dyDescent="0.35">
      <c r="A983" s="85" t="s">
        <v>67</v>
      </c>
      <c r="B983" s="24" t="s">
        <v>68</v>
      </c>
      <c r="C983" s="101"/>
      <c r="D983" s="101"/>
      <c r="E983" s="101"/>
      <c r="F983" s="101"/>
      <c r="G983" s="101"/>
      <c r="H983" s="101"/>
      <c r="I983" s="101"/>
      <c r="J983" s="101"/>
      <c r="K983" s="101"/>
      <c r="L983" s="101"/>
      <c r="M983" s="101"/>
      <c r="N983" s="101"/>
      <c r="O983" s="101"/>
      <c r="P983" s="101"/>
      <c r="Q983" s="101"/>
      <c r="R983" s="5"/>
      <c r="S983" s="2"/>
    </row>
    <row r="984" spans="1:19" ht="15.75" customHeight="1" x14ac:dyDescent="0.35">
      <c r="A984" s="25">
        <v>1</v>
      </c>
      <c r="B984" s="26" t="str">
        <f>VLOOKUP(A984,Banen!A$2:B$50,2,0)</f>
        <v>Muflon</v>
      </c>
      <c r="C984" s="59">
        <v>5</v>
      </c>
      <c r="D984" s="59">
        <v>3</v>
      </c>
      <c r="E984" s="59">
        <v>-1</v>
      </c>
      <c r="F984" s="60">
        <v>5</v>
      </c>
      <c r="G984" s="60">
        <v>3</v>
      </c>
      <c r="H984" s="60">
        <v>-1</v>
      </c>
      <c r="I984" s="61">
        <v>5</v>
      </c>
      <c r="J984" s="61">
        <v>3</v>
      </c>
      <c r="K984" s="61">
        <v>-1</v>
      </c>
      <c r="L984" s="62">
        <v>5</v>
      </c>
      <c r="M984" s="62">
        <v>3</v>
      </c>
      <c r="N984" s="62">
        <v>-1</v>
      </c>
      <c r="O984" s="63">
        <v>5</v>
      </c>
      <c r="P984" s="63">
        <v>3</v>
      </c>
      <c r="Q984" s="63">
        <v>-1</v>
      </c>
    </row>
    <row r="985" spans="1:19" ht="15.75" customHeight="1" x14ac:dyDescent="0.35">
      <c r="A985" s="25">
        <f>A984+1</f>
        <v>2</v>
      </c>
      <c r="B985" s="26" t="str">
        <f>VLOOKUP(A985,Banen!A$2:B$50,2,0)</f>
        <v>Kok</v>
      </c>
      <c r="C985" s="53">
        <v>5</v>
      </c>
      <c r="D985" s="54">
        <v>3</v>
      </c>
      <c r="E985" s="54">
        <v>-1</v>
      </c>
      <c r="F985" s="55">
        <v>5</v>
      </c>
      <c r="G985" s="55">
        <v>3</v>
      </c>
      <c r="H985" s="55">
        <v>-1</v>
      </c>
      <c r="I985" s="56">
        <v>5</v>
      </c>
      <c r="J985" s="56">
        <v>3</v>
      </c>
      <c r="K985" s="56">
        <v>-1</v>
      </c>
      <c r="L985" s="57">
        <v>5</v>
      </c>
      <c r="M985" s="57">
        <v>3</v>
      </c>
      <c r="N985" s="57">
        <v>-1</v>
      </c>
      <c r="O985" s="58">
        <v>5</v>
      </c>
      <c r="P985" s="58">
        <v>3</v>
      </c>
      <c r="Q985" s="58">
        <v>-1</v>
      </c>
    </row>
    <row r="986" spans="1:19" ht="15.75" customHeight="1" x14ac:dyDescent="0.35">
      <c r="A986" s="25">
        <f t="shared" ref="A986:A1023" si="22">A985+1</f>
        <v>3</v>
      </c>
      <c r="B986" s="26" t="str">
        <f>VLOOKUP(A986,Banen!A$2:B$50,2,0)</f>
        <v>Jærv</v>
      </c>
      <c r="C986" s="41">
        <v>5</v>
      </c>
      <c r="D986" s="42">
        <v>3</v>
      </c>
      <c r="E986" s="42">
        <v>-1</v>
      </c>
      <c r="F986" s="43">
        <v>5</v>
      </c>
      <c r="G986" s="43">
        <v>3</v>
      </c>
      <c r="H986" s="43">
        <v>-1</v>
      </c>
      <c r="I986" s="44">
        <v>5</v>
      </c>
      <c r="J986" s="44">
        <v>3</v>
      </c>
      <c r="K986" s="44">
        <v>-1</v>
      </c>
      <c r="L986" s="45">
        <v>5</v>
      </c>
      <c r="M986" s="45">
        <v>3</v>
      </c>
      <c r="N986" s="45">
        <v>-1</v>
      </c>
      <c r="O986" s="46">
        <v>5</v>
      </c>
      <c r="P986" s="46">
        <v>3</v>
      </c>
      <c r="Q986" s="46">
        <v>-1</v>
      </c>
    </row>
    <row r="987" spans="1:19" ht="15.75" customHeight="1" x14ac:dyDescent="0.35">
      <c r="A987" s="25">
        <f t="shared" si="22"/>
        <v>4</v>
      </c>
      <c r="B987" s="26" t="str">
        <f>VLOOKUP(A987,Banen!A$2:B$50,2,0)</f>
        <v>Mårhund</v>
      </c>
      <c r="C987" s="41">
        <v>5</v>
      </c>
      <c r="D987" s="42">
        <v>3</v>
      </c>
      <c r="E987" s="42">
        <v>-1</v>
      </c>
      <c r="F987" s="43">
        <v>5</v>
      </c>
      <c r="G987" s="43">
        <v>3</v>
      </c>
      <c r="H987" s="43">
        <v>-1</v>
      </c>
      <c r="I987" s="44">
        <v>5</v>
      </c>
      <c r="J987" s="44">
        <v>3</v>
      </c>
      <c r="K987" s="44">
        <v>-1</v>
      </c>
      <c r="L987" s="45">
        <v>5</v>
      </c>
      <c r="M987" s="45">
        <v>3</v>
      </c>
      <c r="N987" s="45">
        <v>-1</v>
      </c>
      <c r="O987" s="46">
        <v>5</v>
      </c>
      <c r="P987" s="46">
        <v>3</v>
      </c>
      <c r="Q987" s="46">
        <v>-1</v>
      </c>
    </row>
    <row r="988" spans="1:19" ht="15.75" customHeight="1" x14ac:dyDescent="0.35">
      <c r="A988" s="25">
        <f t="shared" si="22"/>
        <v>5</v>
      </c>
      <c r="B988" s="26" t="str">
        <f>VLOOKUP(A988,Banen!A$2:B$50,2,0)</f>
        <v>Bæver</v>
      </c>
      <c r="C988" s="41">
        <v>5</v>
      </c>
      <c r="D988" s="42">
        <v>3</v>
      </c>
      <c r="E988" s="42">
        <v>-1</v>
      </c>
      <c r="F988" s="43">
        <v>5</v>
      </c>
      <c r="G988" s="43">
        <v>3</v>
      </c>
      <c r="H988" s="43">
        <v>-1</v>
      </c>
      <c r="I988" s="44">
        <v>5</v>
      </c>
      <c r="J988" s="44">
        <v>3</v>
      </c>
      <c r="K988" s="44">
        <v>-1</v>
      </c>
      <c r="L988" s="45">
        <v>5</v>
      </c>
      <c r="M988" s="45">
        <v>3</v>
      </c>
      <c r="N988" s="45">
        <v>-1</v>
      </c>
      <c r="O988" s="46">
        <v>5</v>
      </c>
      <c r="P988" s="46">
        <v>3</v>
      </c>
      <c r="Q988" s="46">
        <v>-1</v>
      </c>
    </row>
    <row r="989" spans="1:19" ht="15.75" customHeight="1" x14ac:dyDescent="0.35">
      <c r="A989" s="25">
        <f t="shared" si="22"/>
        <v>6</v>
      </c>
      <c r="B989" s="26" t="str">
        <f>VLOOKUP(A989,Banen!A$2:B$50,2,0)</f>
        <v>Buk</v>
      </c>
      <c r="C989" s="41">
        <v>5</v>
      </c>
      <c r="D989" s="42">
        <v>3</v>
      </c>
      <c r="E989" s="42">
        <v>-1</v>
      </c>
      <c r="F989" s="43">
        <v>5</v>
      </c>
      <c r="G989" s="43">
        <v>3</v>
      </c>
      <c r="H989" s="43">
        <v>-1</v>
      </c>
      <c r="I989" s="44">
        <v>5</v>
      </c>
      <c r="J989" s="44">
        <v>3</v>
      </c>
      <c r="K989" s="44">
        <v>-1</v>
      </c>
      <c r="L989" s="45">
        <v>5</v>
      </c>
      <c r="M989" s="45">
        <v>3</v>
      </c>
      <c r="N989" s="45">
        <v>-1</v>
      </c>
      <c r="O989" s="46">
        <v>5</v>
      </c>
      <c r="P989" s="46">
        <v>3</v>
      </c>
      <c r="Q989" s="46">
        <v>-1</v>
      </c>
    </row>
    <row r="990" spans="1:19" ht="15.75" customHeight="1" x14ac:dyDescent="0.35">
      <c r="A990" s="25">
        <f t="shared" si="22"/>
        <v>7</v>
      </c>
      <c r="B990" s="26" t="str">
        <f>VLOOKUP(A990,Banen!A$2:B$50,2,0)</f>
        <v>Gimse</v>
      </c>
      <c r="C990" s="41">
        <v>5</v>
      </c>
      <c r="D990" s="42">
        <v>3</v>
      </c>
      <c r="E990" s="42">
        <v>-1</v>
      </c>
      <c r="F990" s="43">
        <v>5</v>
      </c>
      <c r="G990" s="43">
        <v>3</v>
      </c>
      <c r="H990" s="43">
        <v>-1</v>
      </c>
      <c r="I990" s="44">
        <v>5</v>
      </c>
      <c r="J990" s="44">
        <v>3</v>
      </c>
      <c r="K990" s="44">
        <v>-1</v>
      </c>
      <c r="L990" s="45">
        <v>5</v>
      </c>
      <c r="M990" s="45">
        <v>3</v>
      </c>
      <c r="N990" s="45">
        <v>-1</v>
      </c>
      <c r="O990" s="46">
        <v>5</v>
      </c>
      <c r="P990" s="46">
        <v>3</v>
      </c>
      <c r="Q990" s="46">
        <v>-1</v>
      </c>
    </row>
    <row r="991" spans="1:19" ht="15.75" customHeight="1" x14ac:dyDescent="0.35">
      <c r="A991" s="25">
        <f t="shared" si="22"/>
        <v>8</v>
      </c>
      <c r="B991" s="26" t="str">
        <f>VLOOKUP(A991,Banen!A$2:B$50,2,0)</f>
        <v>Ræv</v>
      </c>
      <c r="C991" s="41">
        <v>5</v>
      </c>
      <c r="D991" s="42">
        <v>3</v>
      </c>
      <c r="E991" s="42">
        <v>-1</v>
      </c>
      <c r="F991" s="43">
        <v>5</v>
      </c>
      <c r="G991" s="43">
        <v>3</v>
      </c>
      <c r="H991" s="43">
        <v>-1</v>
      </c>
      <c r="I991" s="44">
        <v>5</v>
      </c>
      <c r="J991" s="44">
        <v>3</v>
      </c>
      <c r="K991" s="44">
        <v>-1</v>
      </c>
      <c r="L991" s="45">
        <v>5</v>
      </c>
      <c r="M991" s="45">
        <v>3</v>
      </c>
      <c r="N991" s="45">
        <v>-1</v>
      </c>
      <c r="O991" s="46">
        <v>5</v>
      </c>
      <c r="P991" s="46">
        <v>3</v>
      </c>
      <c r="Q991" s="46">
        <v>-1</v>
      </c>
    </row>
    <row r="992" spans="1:19" ht="15.75" customHeight="1" x14ac:dyDescent="0.35">
      <c r="A992" s="25">
        <f t="shared" si="22"/>
        <v>9</v>
      </c>
      <c r="B992" s="26" t="str">
        <f>VLOOKUP(A992,Banen!A$2:B$50,2,0)</f>
        <v>Tjur</v>
      </c>
      <c r="C992" s="41">
        <v>5</v>
      </c>
      <c r="D992" s="42">
        <v>3</v>
      </c>
      <c r="E992" s="42">
        <v>-1</v>
      </c>
      <c r="F992" s="43">
        <v>5</v>
      </c>
      <c r="G992" s="43">
        <v>3</v>
      </c>
      <c r="H992" s="43">
        <v>-1</v>
      </c>
      <c r="I992" s="44">
        <v>5</v>
      </c>
      <c r="J992" s="44">
        <v>3</v>
      </c>
      <c r="K992" s="44">
        <v>-1</v>
      </c>
      <c r="L992" s="45">
        <v>5</v>
      </c>
      <c r="M992" s="45">
        <v>3</v>
      </c>
      <c r="N992" s="45">
        <v>-1</v>
      </c>
      <c r="O992" s="46">
        <v>5</v>
      </c>
      <c r="P992" s="46">
        <v>3</v>
      </c>
      <c r="Q992" s="46">
        <v>-1</v>
      </c>
    </row>
    <row r="993" spans="1:20" ht="15.75" customHeight="1" x14ac:dyDescent="0.35">
      <c r="A993" s="25">
        <f t="shared" si="22"/>
        <v>10</v>
      </c>
      <c r="B993" s="26" t="str">
        <f>VLOOKUP(A993,Banen!A$2:B$50,2,0)</f>
        <v>Vaskebjørn</v>
      </c>
      <c r="C993" s="41">
        <v>5</v>
      </c>
      <c r="D993" s="42">
        <v>3</v>
      </c>
      <c r="E993" s="42">
        <v>-1</v>
      </c>
      <c r="F993" s="43">
        <v>5</v>
      </c>
      <c r="G993" s="43">
        <v>3</v>
      </c>
      <c r="H993" s="43">
        <v>-1</v>
      </c>
      <c r="I993" s="44">
        <v>5</v>
      </c>
      <c r="J993" s="44">
        <v>3</v>
      </c>
      <c r="K993" s="44">
        <v>-1</v>
      </c>
      <c r="L993" s="45">
        <v>5</v>
      </c>
      <c r="M993" s="45">
        <v>3</v>
      </c>
      <c r="N993" s="45">
        <v>-1</v>
      </c>
      <c r="O993" s="46">
        <v>5</v>
      </c>
      <c r="P993" s="46">
        <v>3</v>
      </c>
      <c r="Q993" s="46">
        <v>-1</v>
      </c>
    </row>
    <row r="994" spans="1:20" ht="15.75" customHeight="1" x14ac:dyDescent="0.35">
      <c r="A994" s="25">
        <f t="shared" si="22"/>
        <v>11</v>
      </c>
      <c r="B994" s="26" t="str">
        <f>VLOOKUP(A994,Banen!A$2:B$50,2,0)</f>
        <v>Kronhjort</v>
      </c>
      <c r="C994" s="41">
        <v>5</v>
      </c>
      <c r="D994" s="42">
        <v>3</v>
      </c>
      <c r="E994" s="42">
        <v>-1</v>
      </c>
      <c r="F994" s="43">
        <v>5</v>
      </c>
      <c r="G994" s="43">
        <v>3</v>
      </c>
      <c r="H994" s="43">
        <v>-1</v>
      </c>
      <c r="I994" s="44">
        <v>5</v>
      </c>
      <c r="J994" s="44">
        <v>3</v>
      </c>
      <c r="K994" s="44">
        <v>-1</v>
      </c>
      <c r="L994" s="45">
        <v>5</v>
      </c>
      <c r="M994" s="45">
        <v>3</v>
      </c>
      <c r="N994" s="45">
        <v>-1</v>
      </c>
      <c r="O994" s="46">
        <v>5</v>
      </c>
      <c r="P994" s="46">
        <v>3</v>
      </c>
      <c r="Q994" s="46">
        <v>-1</v>
      </c>
    </row>
    <row r="995" spans="1:20" ht="15.75" customHeight="1" x14ac:dyDescent="0.35">
      <c r="A995" s="25">
        <f t="shared" si="22"/>
        <v>12</v>
      </c>
      <c r="B995" s="26" t="str">
        <f>VLOOKUP(A995,Banen!A$2:B$50,2,0)</f>
        <v>Dåhjort</v>
      </c>
      <c r="C995" s="41">
        <v>5</v>
      </c>
      <c r="D995" s="42">
        <v>3</v>
      </c>
      <c r="E995" s="42">
        <v>-1</v>
      </c>
      <c r="F995" s="43">
        <v>5</v>
      </c>
      <c r="G995" s="43">
        <v>3</v>
      </c>
      <c r="H995" s="43">
        <v>-1</v>
      </c>
      <c r="I995" s="44">
        <v>5</v>
      </c>
      <c r="J995" s="44">
        <v>3</v>
      </c>
      <c r="K995" s="44">
        <v>-1</v>
      </c>
      <c r="L995" s="45">
        <v>5</v>
      </c>
      <c r="M995" s="45">
        <v>3</v>
      </c>
      <c r="N995" s="45">
        <v>-1</v>
      </c>
      <c r="O995" s="46">
        <v>5</v>
      </c>
      <c r="P995" s="46">
        <v>3</v>
      </c>
      <c r="Q995" s="46">
        <v>-1</v>
      </c>
    </row>
    <row r="996" spans="1:20" s="4" customFormat="1" ht="15.75" customHeight="1" x14ac:dyDescent="0.35">
      <c r="A996" s="25">
        <f t="shared" si="22"/>
        <v>13</v>
      </c>
      <c r="B996" s="26" t="str">
        <f>VLOOKUP(A996,Banen!A$2:B$50,2,0)</f>
        <v>Stenbuk Brun</v>
      </c>
      <c r="C996" s="41">
        <v>5</v>
      </c>
      <c r="D996" s="42">
        <v>3</v>
      </c>
      <c r="E996" s="42">
        <v>-1</v>
      </c>
      <c r="F996" s="43">
        <v>5</v>
      </c>
      <c r="G996" s="43">
        <v>3</v>
      </c>
      <c r="H996" s="43">
        <v>-1</v>
      </c>
      <c r="I996" s="44">
        <v>5</v>
      </c>
      <c r="J996" s="44">
        <v>3</v>
      </c>
      <c r="K996" s="44">
        <v>-1</v>
      </c>
      <c r="L996" s="45">
        <v>5</v>
      </c>
      <c r="M996" s="45">
        <v>3</v>
      </c>
      <c r="N996" s="45">
        <v>-1</v>
      </c>
      <c r="O996" s="46">
        <v>5</v>
      </c>
      <c r="P996" s="46">
        <v>3</v>
      </c>
      <c r="Q996" s="46">
        <v>-1</v>
      </c>
      <c r="S996"/>
      <c r="T996"/>
    </row>
    <row r="997" spans="1:20" s="4" customFormat="1" ht="15.75" customHeight="1" x14ac:dyDescent="0.35">
      <c r="A997" s="25">
        <f t="shared" si="22"/>
        <v>14</v>
      </c>
      <c r="B997" s="26" t="str">
        <f>VLOOKUP(A997,Banen!A$2:B$50,2,0)</f>
        <v>And</v>
      </c>
      <c r="C997" s="41">
        <v>5</v>
      </c>
      <c r="D997" s="42">
        <v>3</v>
      </c>
      <c r="E997" s="42">
        <v>-1</v>
      </c>
      <c r="F997" s="43">
        <v>5</v>
      </c>
      <c r="G997" s="43">
        <v>3</v>
      </c>
      <c r="H997" s="43">
        <v>-1</v>
      </c>
      <c r="I997" s="44">
        <v>5</v>
      </c>
      <c r="J997" s="44">
        <v>3</v>
      </c>
      <c r="K997" s="44">
        <v>-1</v>
      </c>
      <c r="L997" s="45">
        <v>5</v>
      </c>
      <c r="M997" s="45">
        <v>3</v>
      </c>
      <c r="N997" s="45">
        <v>-1</v>
      </c>
      <c r="O997" s="46">
        <v>5</v>
      </c>
      <c r="P997" s="46">
        <v>3</v>
      </c>
      <c r="Q997" s="46">
        <v>-1</v>
      </c>
      <c r="S997"/>
      <c r="T997"/>
    </row>
    <row r="998" spans="1:20" s="4" customFormat="1" ht="15.75" customHeight="1" x14ac:dyDescent="0.35">
      <c r="A998" s="25">
        <f t="shared" si="22"/>
        <v>15</v>
      </c>
      <c r="B998" s="26" t="str">
        <f>VLOOKUP(A998,Banen!A$2:B$50,2,0)</f>
        <v>Kalkun</v>
      </c>
      <c r="C998" s="41">
        <v>5</v>
      </c>
      <c r="D998" s="42">
        <v>3</v>
      </c>
      <c r="E998" s="42">
        <v>-1</v>
      </c>
      <c r="F998" s="43">
        <v>5</v>
      </c>
      <c r="G998" s="43">
        <v>3</v>
      </c>
      <c r="H998" s="43">
        <v>-1</v>
      </c>
      <c r="I998" s="44">
        <v>5</v>
      </c>
      <c r="J998" s="44">
        <v>3</v>
      </c>
      <c r="K998" s="44">
        <v>-1</v>
      </c>
      <c r="L998" s="45">
        <v>5</v>
      </c>
      <c r="M998" s="45">
        <v>3</v>
      </c>
      <c r="N998" s="45">
        <v>-1</v>
      </c>
      <c r="O998" s="46">
        <v>5</v>
      </c>
      <c r="P998" s="46">
        <v>3</v>
      </c>
      <c r="Q998" s="46">
        <v>-1</v>
      </c>
      <c r="S998"/>
      <c r="T998"/>
    </row>
    <row r="999" spans="1:20" s="4" customFormat="1" ht="15.75" customHeight="1" x14ac:dyDescent="0.35">
      <c r="A999" s="25">
        <f t="shared" si="22"/>
        <v>16</v>
      </c>
      <c r="B999" s="26" t="str">
        <f>VLOOKUP(A999,Banen!A$2:B$50,2,0)</f>
        <v>Orne</v>
      </c>
      <c r="C999" s="41">
        <v>5</v>
      </c>
      <c r="D999" s="42">
        <v>3</v>
      </c>
      <c r="E999" s="42">
        <v>-1</v>
      </c>
      <c r="F999" s="43">
        <v>5</v>
      </c>
      <c r="G999" s="43">
        <v>3</v>
      </c>
      <c r="H999" s="43">
        <v>-1</v>
      </c>
      <c r="I999" s="44">
        <v>5</v>
      </c>
      <c r="J999" s="44">
        <v>3</v>
      </c>
      <c r="K999" s="44">
        <v>-1</v>
      </c>
      <c r="L999" s="45">
        <v>5</v>
      </c>
      <c r="M999" s="45">
        <v>3</v>
      </c>
      <c r="N999" s="45">
        <v>-1</v>
      </c>
      <c r="O999" s="46">
        <v>5</v>
      </c>
      <c r="P999" s="46">
        <v>3</v>
      </c>
      <c r="Q999" s="46">
        <v>-1</v>
      </c>
      <c r="S999"/>
      <c r="T999"/>
    </row>
    <row r="1000" spans="1:20" s="4" customFormat="1" ht="15.75" customHeight="1" x14ac:dyDescent="0.35">
      <c r="A1000" s="25">
        <f t="shared" si="22"/>
        <v>17</v>
      </c>
      <c r="B1000" s="26" t="str">
        <f>VLOOKUP(A1000,Banen!A$2:B$50,2,0)</f>
        <v>Gås</v>
      </c>
      <c r="C1000" s="41">
        <v>5</v>
      </c>
      <c r="D1000" s="42">
        <v>3</v>
      </c>
      <c r="E1000" s="42">
        <v>-1</v>
      </c>
      <c r="F1000" s="43">
        <v>5</v>
      </c>
      <c r="G1000" s="43">
        <v>3</v>
      </c>
      <c r="H1000" s="43">
        <v>-1</v>
      </c>
      <c r="I1000" s="44">
        <v>5</v>
      </c>
      <c r="J1000" s="44">
        <v>3</v>
      </c>
      <c r="K1000" s="44">
        <v>-1</v>
      </c>
      <c r="L1000" s="45">
        <v>5</v>
      </c>
      <c r="M1000" s="45">
        <v>3</v>
      </c>
      <c r="N1000" s="45">
        <v>-1</v>
      </c>
      <c r="O1000" s="46">
        <v>5</v>
      </c>
      <c r="P1000" s="46">
        <v>3</v>
      </c>
      <c r="Q1000" s="46">
        <v>-1</v>
      </c>
      <c r="S1000"/>
      <c r="T1000"/>
    </row>
    <row r="1001" spans="1:20" s="4" customFormat="1" ht="15.75" customHeight="1" x14ac:dyDescent="0.35">
      <c r="A1001" s="25">
        <f t="shared" si="22"/>
        <v>18</v>
      </c>
      <c r="B1001" s="26" t="str">
        <f>VLOOKUP(A1001,Banen!A$2:B$50,2,0)</f>
        <v>Stenbuk Hvid</v>
      </c>
      <c r="C1001" s="41">
        <v>5</v>
      </c>
      <c r="D1001" s="42">
        <v>3</v>
      </c>
      <c r="E1001" s="42">
        <v>-1</v>
      </c>
      <c r="F1001" s="43">
        <v>5</v>
      </c>
      <c r="G1001" s="43">
        <v>3</v>
      </c>
      <c r="H1001" s="43">
        <v>-1</v>
      </c>
      <c r="I1001" s="44">
        <v>5</v>
      </c>
      <c r="J1001" s="44">
        <v>3</v>
      </c>
      <c r="K1001" s="44">
        <v>-1</v>
      </c>
      <c r="L1001" s="45">
        <v>5</v>
      </c>
      <c r="M1001" s="45">
        <v>3</v>
      </c>
      <c r="N1001" s="45">
        <v>-1</v>
      </c>
      <c r="O1001" s="46">
        <v>5</v>
      </c>
      <c r="P1001" s="46">
        <v>3</v>
      </c>
      <c r="Q1001" s="46">
        <v>-1</v>
      </c>
      <c r="S1001"/>
      <c r="T1001"/>
    </row>
    <row r="1002" spans="1:20" s="4" customFormat="1" ht="15.75" customHeight="1" x14ac:dyDescent="0.35">
      <c r="A1002" s="25">
        <f t="shared" si="22"/>
        <v>19</v>
      </c>
      <c r="B1002" s="26" t="str">
        <f>VLOOKUP(A1002,Banen!A$2:B$50,2,0)</f>
        <v>Muflon</v>
      </c>
      <c r="C1002" s="41">
        <v>5</v>
      </c>
      <c r="D1002" s="42">
        <v>3</v>
      </c>
      <c r="E1002" s="42">
        <v>-1</v>
      </c>
      <c r="F1002" s="43">
        <v>5</v>
      </c>
      <c r="G1002" s="43">
        <v>3</v>
      </c>
      <c r="H1002" s="43">
        <v>-1</v>
      </c>
      <c r="I1002" s="44">
        <v>5</v>
      </c>
      <c r="J1002" s="44">
        <v>3</v>
      </c>
      <c r="K1002" s="44">
        <v>-1</v>
      </c>
      <c r="L1002" s="45">
        <v>5</v>
      </c>
      <c r="M1002" s="45">
        <v>3</v>
      </c>
      <c r="N1002" s="45">
        <v>-1</v>
      </c>
      <c r="O1002" s="46">
        <v>5</v>
      </c>
      <c r="P1002" s="46">
        <v>3</v>
      </c>
      <c r="Q1002" s="46">
        <v>-1</v>
      </c>
      <c r="S1002"/>
      <c r="T1002"/>
    </row>
    <row r="1003" spans="1:20" s="4" customFormat="1" ht="15.75" customHeight="1" x14ac:dyDescent="0.35">
      <c r="A1003" s="25">
        <f t="shared" si="22"/>
        <v>20</v>
      </c>
      <c r="B1003" s="26" t="str">
        <f>VLOOKUP(A1003,Banen!A$2:B$50,2,0)</f>
        <v>Rensdyr</v>
      </c>
      <c r="C1003" s="41">
        <v>5</v>
      </c>
      <c r="D1003" s="42">
        <v>3</v>
      </c>
      <c r="E1003" s="42">
        <v>-1</v>
      </c>
      <c r="F1003" s="43">
        <v>5</v>
      </c>
      <c r="G1003" s="43">
        <v>3</v>
      </c>
      <c r="H1003" s="43">
        <v>-1</v>
      </c>
      <c r="I1003" s="44">
        <v>5</v>
      </c>
      <c r="J1003" s="44">
        <v>3</v>
      </c>
      <c r="K1003" s="44">
        <v>-1</v>
      </c>
      <c r="L1003" s="45">
        <v>5</v>
      </c>
      <c r="M1003" s="45">
        <v>3</v>
      </c>
      <c r="N1003" s="45">
        <v>-1</v>
      </c>
      <c r="O1003" s="46">
        <v>5</v>
      </c>
      <c r="P1003" s="46">
        <v>3</v>
      </c>
      <c r="Q1003" s="46">
        <v>-1</v>
      </c>
      <c r="S1003"/>
      <c r="T1003"/>
    </row>
    <row r="1004" spans="1:20" s="4" customFormat="1" ht="15.75" customHeight="1" x14ac:dyDescent="0.35">
      <c r="A1004" s="25">
        <f t="shared" si="22"/>
        <v>21</v>
      </c>
      <c r="B1004" s="26" t="str">
        <f>VLOOKUP(A1004,Banen!A$2:B$50,2,0)</f>
        <v>Kok</v>
      </c>
      <c r="C1004" s="41">
        <v>5</v>
      </c>
      <c r="D1004" s="42">
        <v>3</v>
      </c>
      <c r="E1004" s="42">
        <v>-1</v>
      </c>
      <c r="F1004" s="43">
        <v>5</v>
      </c>
      <c r="G1004" s="43">
        <v>3</v>
      </c>
      <c r="H1004" s="43">
        <v>-1</v>
      </c>
      <c r="I1004" s="44">
        <v>5</v>
      </c>
      <c r="J1004" s="44">
        <v>3</v>
      </c>
      <c r="K1004" s="44">
        <v>-1</v>
      </c>
      <c r="L1004" s="45">
        <v>5</v>
      </c>
      <c r="M1004" s="45">
        <v>3</v>
      </c>
      <c r="N1004" s="45">
        <v>-1</v>
      </c>
      <c r="O1004" s="46">
        <v>5</v>
      </c>
      <c r="P1004" s="46">
        <v>3</v>
      </c>
      <c r="Q1004" s="46">
        <v>-1</v>
      </c>
      <c r="S1004"/>
      <c r="T1004"/>
    </row>
    <row r="1005" spans="1:20" s="4" customFormat="1" ht="15.75" customHeight="1" x14ac:dyDescent="0.35">
      <c r="A1005" s="25">
        <f t="shared" si="22"/>
        <v>22</v>
      </c>
      <c r="B1005" s="26" t="str">
        <f>VLOOKUP(A1005,Banen!A$2:B$50,2,0)</f>
        <v>Bæver</v>
      </c>
      <c r="C1005" s="41">
        <v>5</v>
      </c>
      <c r="D1005" s="42">
        <v>3</v>
      </c>
      <c r="E1005" s="42">
        <v>-1</v>
      </c>
      <c r="F1005" s="43">
        <v>5</v>
      </c>
      <c r="G1005" s="43">
        <v>3</v>
      </c>
      <c r="H1005" s="43">
        <v>-1</v>
      </c>
      <c r="I1005" s="44">
        <v>5</v>
      </c>
      <c r="J1005" s="44">
        <v>3</v>
      </c>
      <c r="K1005" s="44">
        <v>-1</v>
      </c>
      <c r="L1005" s="45">
        <v>5</v>
      </c>
      <c r="M1005" s="45">
        <v>3</v>
      </c>
      <c r="N1005" s="45">
        <v>-1</v>
      </c>
      <c r="O1005" s="46">
        <v>5</v>
      </c>
      <c r="P1005" s="46">
        <v>3</v>
      </c>
      <c r="Q1005" s="46">
        <v>-1</v>
      </c>
      <c r="S1005"/>
      <c r="T1005"/>
    </row>
    <row r="1006" spans="1:20" s="4" customFormat="1" ht="15.75" customHeight="1" x14ac:dyDescent="0.35">
      <c r="A1006" s="25">
        <f t="shared" si="22"/>
        <v>23</v>
      </c>
      <c r="B1006" s="26" t="str">
        <f>VLOOKUP(A1006,Banen!A$2:B$50,2,0)</f>
        <v>Ulv</v>
      </c>
      <c r="C1006" s="41">
        <v>5</v>
      </c>
      <c r="D1006" s="42">
        <v>3</v>
      </c>
      <c r="E1006" s="42">
        <v>-1</v>
      </c>
      <c r="F1006" s="43">
        <v>5</v>
      </c>
      <c r="G1006" s="43">
        <v>3</v>
      </c>
      <c r="H1006" s="43">
        <v>-1</v>
      </c>
      <c r="I1006" s="44">
        <v>5</v>
      </c>
      <c r="J1006" s="44">
        <v>3</v>
      </c>
      <c r="K1006" s="44">
        <v>-1</v>
      </c>
      <c r="L1006" s="45">
        <v>5</v>
      </c>
      <c r="M1006" s="45">
        <v>3</v>
      </c>
      <c r="N1006" s="45">
        <v>-1</v>
      </c>
      <c r="O1006" s="46">
        <v>5</v>
      </c>
      <c r="P1006" s="46">
        <v>3</v>
      </c>
      <c r="Q1006" s="46">
        <v>-1</v>
      </c>
      <c r="S1006"/>
      <c r="T1006"/>
    </row>
    <row r="1007" spans="1:20" s="4" customFormat="1" ht="15.75" customHeight="1" x14ac:dyDescent="0.35">
      <c r="A1007" s="25">
        <f t="shared" si="22"/>
        <v>24</v>
      </c>
      <c r="B1007" s="26" t="str">
        <f>VLOOKUP(A1007,Banen!A$2:B$50,2,0)</f>
        <v>Grævling</v>
      </c>
      <c r="C1007" s="41">
        <v>5</v>
      </c>
      <c r="D1007" s="42">
        <v>3</v>
      </c>
      <c r="E1007" s="42">
        <v>-1</v>
      </c>
      <c r="F1007" s="43">
        <v>5</v>
      </c>
      <c r="G1007" s="43">
        <v>3</v>
      </c>
      <c r="H1007" s="43">
        <v>-1</v>
      </c>
      <c r="I1007" s="44">
        <v>5</v>
      </c>
      <c r="J1007" s="44">
        <v>3</v>
      </c>
      <c r="K1007" s="44">
        <v>-1</v>
      </c>
      <c r="L1007" s="45">
        <v>5</v>
      </c>
      <c r="M1007" s="45">
        <v>3</v>
      </c>
      <c r="N1007" s="45">
        <v>-1</v>
      </c>
      <c r="O1007" s="46">
        <v>5</v>
      </c>
      <c r="P1007" s="46">
        <v>3</v>
      </c>
      <c r="Q1007" s="46">
        <v>-1</v>
      </c>
      <c r="S1007"/>
      <c r="T1007"/>
    </row>
    <row r="1008" spans="1:20" s="4" customFormat="1" ht="15.75" customHeight="1" x14ac:dyDescent="0.35">
      <c r="A1008" s="25">
        <f t="shared" si="22"/>
        <v>25</v>
      </c>
      <c r="B1008" s="26" t="str">
        <f>VLOOKUP(A1008,Banen!A$2:B$50,2,0)</f>
        <v>Urfugl</v>
      </c>
      <c r="C1008" s="41">
        <v>5</v>
      </c>
      <c r="D1008" s="42">
        <v>3</v>
      </c>
      <c r="E1008" s="42">
        <v>-1</v>
      </c>
      <c r="F1008" s="43">
        <v>5</v>
      </c>
      <c r="G1008" s="43">
        <v>3</v>
      </c>
      <c r="H1008" s="43">
        <v>-1</v>
      </c>
      <c r="I1008" s="44">
        <v>5</v>
      </c>
      <c r="J1008" s="44">
        <v>3</v>
      </c>
      <c r="K1008" s="44">
        <v>-1</v>
      </c>
      <c r="L1008" s="45">
        <v>5</v>
      </c>
      <c r="M1008" s="45">
        <v>3</v>
      </c>
      <c r="N1008" s="45">
        <v>-1</v>
      </c>
      <c r="O1008" s="46">
        <v>5</v>
      </c>
      <c r="P1008" s="46">
        <v>3</v>
      </c>
      <c r="Q1008" s="46">
        <v>-1</v>
      </c>
      <c r="S1008"/>
      <c r="T1008"/>
    </row>
    <row r="1009" spans="1:20" s="4" customFormat="1" ht="15.75" customHeight="1" x14ac:dyDescent="0.35">
      <c r="A1009" s="25">
        <f t="shared" si="22"/>
        <v>26</v>
      </c>
      <c r="B1009" s="26" t="str">
        <f>VLOOKUP(A1009,Banen!A$2:B$50,2,0)</f>
        <v>Odder</v>
      </c>
      <c r="C1009" s="41">
        <v>5</v>
      </c>
      <c r="D1009" s="42">
        <v>3</v>
      </c>
      <c r="E1009" s="42">
        <v>-1</v>
      </c>
      <c r="F1009" s="43">
        <v>5</v>
      </c>
      <c r="G1009" s="43">
        <v>3</v>
      </c>
      <c r="H1009" s="43">
        <v>-1</v>
      </c>
      <c r="I1009" s="44">
        <v>5</v>
      </c>
      <c r="J1009" s="44">
        <v>3</v>
      </c>
      <c r="K1009" s="44">
        <v>-1</v>
      </c>
      <c r="L1009" s="45">
        <v>5</v>
      </c>
      <c r="M1009" s="45">
        <v>3</v>
      </c>
      <c r="N1009" s="45">
        <v>-1</v>
      </c>
      <c r="O1009" s="46">
        <v>5</v>
      </c>
      <c r="P1009" s="46">
        <v>3</v>
      </c>
      <c r="Q1009" s="46">
        <v>-1</v>
      </c>
      <c r="S1009"/>
      <c r="T1009"/>
    </row>
    <row r="1010" spans="1:20" s="4" customFormat="1" ht="15.75" customHeight="1" x14ac:dyDescent="0.35">
      <c r="A1010" s="25">
        <f t="shared" si="22"/>
        <v>27</v>
      </c>
      <c r="B1010" s="26" t="str">
        <f>VLOOKUP(A1010,Banen!A$2:B$50,2,0)</f>
        <v>Rå</v>
      </c>
      <c r="C1010" s="41">
        <v>5</v>
      </c>
      <c r="D1010" s="42">
        <v>3</v>
      </c>
      <c r="E1010" s="42">
        <v>-1</v>
      </c>
      <c r="F1010" s="43">
        <v>5</v>
      </c>
      <c r="G1010" s="43">
        <v>3</v>
      </c>
      <c r="H1010" s="43">
        <v>-1</v>
      </c>
      <c r="I1010" s="44">
        <v>5</v>
      </c>
      <c r="J1010" s="44">
        <v>3</v>
      </c>
      <c r="K1010" s="44">
        <v>-1</v>
      </c>
      <c r="L1010" s="45">
        <v>5</v>
      </c>
      <c r="M1010" s="45">
        <v>3</v>
      </c>
      <c r="N1010" s="45">
        <v>-1</v>
      </c>
      <c r="O1010" s="46">
        <v>5</v>
      </c>
      <c r="P1010" s="46">
        <v>3</v>
      </c>
      <c r="Q1010" s="46">
        <v>-1</v>
      </c>
      <c r="S1010"/>
      <c r="T1010"/>
    </row>
    <row r="1011" spans="1:20" s="4" customFormat="1" ht="15.75" customHeight="1" x14ac:dyDescent="0.35">
      <c r="A1011" s="25">
        <f t="shared" si="22"/>
        <v>28</v>
      </c>
      <c r="B1011" s="26" t="str">
        <f>VLOOKUP(A1011,Banen!A$2:B$50,2,0)</f>
        <v>Ræv</v>
      </c>
      <c r="C1011" s="41">
        <v>5</v>
      </c>
      <c r="D1011" s="42">
        <v>3</v>
      </c>
      <c r="E1011" s="42">
        <v>-1</v>
      </c>
      <c r="F1011" s="43">
        <v>5</v>
      </c>
      <c r="G1011" s="43">
        <v>3</v>
      </c>
      <c r="H1011" s="43">
        <v>-1</v>
      </c>
      <c r="I1011" s="44">
        <v>5</v>
      </c>
      <c r="J1011" s="44">
        <v>3</v>
      </c>
      <c r="K1011" s="44">
        <v>-1</v>
      </c>
      <c r="L1011" s="45">
        <v>5</v>
      </c>
      <c r="M1011" s="45">
        <v>3</v>
      </c>
      <c r="N1011" s="45">
        <v>-1</v>
      </c>
      <c r="O1011" s="46">
        <v>5</v>
      </c>
      <c r="P1011" s="46">
        <v>3</v>
      </c>
      <c r="Q1011" s="46">
        <v>-1</v>
      </c>
      <c r="S1011"/>
      <c r="T1011"/>
    </row>
    <row r="1012" spans="1:20" ht="15.75" customHeight="1" x14ac:dyDescent="0.35">
      <c r="A1012" s="25">
        <f t="shared" si="22"/>
        <v>29</v>
      </c>
      <c r="B1012" s="26" t="str">
        <f>VLOOKUP(A1012,Banen!A$2:B$50,2,0)</f>
        <v>Hare</v>
      </c>
      <c r="C1012" s="65">
        <v>5</v>
      </c>
      <c r="D1012" s="66">
        <v>3</v>
      </c>
      <c r="E1012" s="66">
        <v>-1</v>
      </c>
      <c r="F1012" s="67">
        <v>5</v>
      </c>
      <c r="G1012" s="67">
        <v>3</v>
      </c>
      <c r="H1012" s="67">
        <v>-1</v>
      </c>
      <c r="I1012" s="68">
        <v>5</v>
      </c>
      <c r="J1012" s="68">
        <v>3</v>
      </c>
      <c r="K1012" s="68">
        <v>-1</v>
      </c>
      <c r="L1012" s="69">
        <v>5</v>
      </c>
      <c r="M1012" s="69">
        <v>3</v>
      </c>
      <c r="N1012" s="69">
        <v>-1</v>
      </c>
      <c r="O1012" s="70">
        <v>5</v>
      </c>
      <c r="P1012" s="70">
        <v>3</v>
      </c>
      <c r="Q1012" s="70">
        <v>-1</v>
      </c>
    </row>
    <row r="1013" spans="1:20" ht="15.75" customHeight="1" x14ac:dyDescent="0.35">
      <c r="A1013" s="25">
        <f t="shared" si="22"/>
        <v>30</v>
      </c>
      <c r="B1013" s="26" t="str">
        <f>VLOOKUP(A1013,Banen!A$2:B$50,2,0)</f>
        <v>Løbene Gris</v>
      </c>
      <c r="C1013" s="59">
        <v>5</v>
      </c>
      <c r="D1013" s="59">
        <v>3</v>
      </c>
      <c r="E1013" s="59">
        <v>-1</v>
      </c>
      <c r="F1013" s="60">
        <v>5</v>
      </c>
      <c r="G1013" s="60">
        <v>3</v>
      </c>
      <c r="H1013" s="60">
        <v>-1</v>
      </c>
      <c r="I1013" s="61">
        <v>5</v>
      </c>
      <c r="J1013" s="61">
        <v>3</v>
      </c>
      <c r="K1013" s="61">
        <v>-1</v>
      </c>
      <c r="L1013" s="62">
        <v>5</v>
      </c>
      <c r="M1013" s="62">
        <v>3</v>
      </c>
      <c r="N1013" s="62">
        <v>-1</v>
      </c>
      <c r="O1013" s="63">
        <v>5</v>
      </c>
      <c r="P1013" s="63">
        <v>3</v>
      </c>
      <c r="Q1013" s="63">
        <v>-1</v>
      </c>
    </row>
    <row r="1014" spans="1:20" ht="15.75" customHeight="1" x14ac:dyDescent="0.35">
      <c r="A1014" s="25">
        <f t="shared" si="22"/>
        <v>31</v>
      </c>
      <c r="B1014" s="26">
        <f>VLOOKUP(A1014,Banen!A$2:B$50,2,0)</f>
        <v>0</v>
      </c>
      <c r="C1014" s="41">
        <v>5</v>
      </c>
      <c r="D1014" s="42">
        <v>3</v>
      </c>
      <c r="E1014" s="42">
        <v>-1</v>
      </c>
      <c r="F1014" s="43">
        <v>5</v>
      </c>
      <c r="G1014" s="43">
        <v>3</v>
      </c>
      <c r="H1014" s="43">
        <v>-1</v>
      </c>
      <c r="I1014" s="44">
        <v>5</v>
      </c>
      <c r="J1014" s="44">
        <v>3</v>
      </c>
      <c r="K1014" s="44">
        <v>-1</v>
      </c>
      <c r="L1014" s="45">
        <v>5</v>
      </c>
      <c r="M1014" s="45">
        <v>3</v>
      </c>
      <c r="N1014" s="45">
        <v>-1</v>
      </c>
      <c r="O1014" s="46">
        <v>5</v>
      </c>
      <c r="P1014" s="46">
        <v>3</v>
      </c>
      <c r="Q1014" s="46">
        <v>-1</v>
      </c>
    </row>
    <row r="1015" spans="1:20" ht="15.75" customHeight="1" x14ac:dyDescent="0.35">
      <c r="A1015" s="25">
        <f t="shared" si="22"/>
        <v>32</v>
      </c>
      <c r="B1015" s="26">
        <f>VLOOKUP(A1015,Banen!A$2:B$50,2,0)</f>
        <v>0</v>
      </c>
      <c r="C1015" s="41">
        <v>5</v>
      </c>
      <c r="D1015" s="42">
        <v>3</v>
      </c>
      <c r="E1015" s="42">
        <v>-1</v>
      </c>
      <c r="F1015" s="43">
        <v>5</v>
      </c>
      <c r="G1015" s="43">
        <v>3</v>
      </c>
      <c r="H1015" s="43">
        <v>-1</v>
      </c>
      <c r="I1015" s="44">
        <v>5</v>
      </c>
      <c r="J1015" s="44">
        <v>3</v>
      </c>
      <c r="K1015" s="44">
        <v>-1</v>
      </c>
      <c r="L1015" s="45">
        <v>5</v>
      </c>
      <c r="M1015" s="45">
        <v>3</v>
      </c>
      <c r="N1015" s="45">
        <v>-1</v>
      </c>
      <c r="O1015" s="46">
        <v>5</v>
      </c>
      <c r="P1015" s="46">
        <v>3</v>
      </c>
      <c r="Q1015" s="46">
        <v>-1</v>
      </c>
    </row>
    <row r="1016" spans="1:20" ht="15.75" customHeight="1" x14ac:dyDescent="0.35">
      <c r="A1016" s="25">
        <f t="shared" si="22"/>
        <v>33</v>
      </c>
      <c r="B1016" s="26">
        <f>VLOOKUP(A1016,Banen!A$2:B$50,2,0)</f>
        <v>0</v>
      </c>
      <c r="C1016" s="41">
        <v>5</v>
      </c>
      <c r="D1016" s="42">
        <v>3</v>
      </c>
      <c r="E1016" s="42">
        <v>-1</v>
      </c>
      <c r="F1016" s="43">
        <v>5</v>
      </c>
      <c r="G1016" s="43">
        <v>3</v>
      </c>
      <c r="H1016" s="43">
        <v>-1</v>
      </c>
      <c r="I1016" s="44">
        <v>5</v>
      </c>
      <c r="J1016" s="44">
        <v>3</v>
      </c>
      <c r="K1016" s="44">
        <v>-1</v>
      </c>
      <c r="L1016" s="45">
        <v>5</v>
      </c>
      <c r="M1016" s="45">
        <v>3</v>
      </c>
      <c r="N1016" s="45">
        <v>-1</v>
      </c>
      <c r="O1016" s="46">
        <v>5</v>
      </c>
      <c r="P1016" s="46">
        <v>3</v>
      </c>
      <c r="Q1016" s="46">
        <v>-1</v>
      </c>
    </row>
    <row r="1017" spans="1:20" ht="15.75" customHeight="1" x14ac:dyDescent="0.35">
      <c r="A1017" s="25">
        <f t="shared" si="22"/>
        <v>34</v>
      </c>
      <c r="B1017" s="26">
        <f>VLOOKUP(A1017,Banen!A$2:B$50,2,0)</f>
        <v>0</v>
      </c>
      <c r="C1017" s="41">
        <v>5</v>
      </c>
      <c r="D1017" s="42">
        <v>3</v>
      </c>
      <c r="E1017" s="42">
        <v>-1</v>
      </c>
      <c r="F1017" s="43">
        <v>5</v>
      </c>
      <c r="G1017" s="43">
        <v>3</v>
      </c>
      <c r="H1017" s="43">
        <v>-1</v>
      </c>
      <c r="I1017" s="44">
        <v>5</v>
      </c>
      <c r="J1017" s="44">
        <v>3</v>
      </c>
      <c r="K1017" s="44">
        <v>-1</v>
      </c>
      <c r="L1017" s="45">
        <v>5</v>
      </c>
      <c r="M1017" s="45">
        <v>3</v>
      </c>
      <c r="N1017" s="45">
        <v>-1</v>
      </c>
      <c r="O1017" s="46">
        <v>5</v>
      </c>
      <c r="P1017" s="46">
        <v>3</v>
      </c>
      <c r="Q1017" s="46">
        <v>-1</v>
      </c>
    </row>
    <row r="1018" spans="1:20" ht="15.75" customHeight="1" x14ac:dyDescent="0.35">
      <c r="A1018" s="25">
        <f t="shared" si="22"/>
        <v>35</v>
      </c>
      <c r="B1018" s="26">
        <f>VLOOKUP(A1018,Banen!A$2:B$50,2,0)</f>
        <v>0</v>
      </c>
      <c r="C1018" s="41">
        <v>5</v>
      </c>
      <c r="D1018" s="42">
        <v>3</v>
      </c>
      <c r="E1018" s="42">
        <v>-1</v>
      </c>
      <c r="F1018" s="43">
        <v>5</v>
      </c>
      <c r="G1018" s="43">
        <v>3</v>
      </c>
      <c r="H1018" s="43">
        <v>-1</v>
      </c>
      <c r="I1018" s="44">
        <v>5</v>
      </c>
      <c r="J1018" s="44">
        <v>3</v>
      </c>
      <c r="K1018" s="44">
        <v>-1</v>
      </c>
      <c r="L1018" s="45">
        <v>5</v>
      </c>
      <c r="M1018" s="45">
        <v>3</v>
      </c>
      <c r="N1018" s="45">
        <v>-1</v>
      </c>
      <c r="O1018" s="46">
        <v>5</v>
      </c>
      <c r="P1018" s="46">
        <v>3</v>
      </c>
      <c r="Q1018" s="46">
        <v>-1</v>
      </c>
    </row>
    <row r="1019" spans="1:20" ht="15.75" customHeight="1" x14ac:dyDescent="0.35">
      <c r="A1019" s="25">
        <f t="shared" si="22"/>
        <v>36</v>
      </c>
      <c r="B1019" s="26">
        <f>VLOOKUP(A1019,Banen!A$2:B$50,2,0)</f>
        <v>0</v>
      </c>
      <c r="C1019" s="41">
        <v>5</v>
      </c>
      <c r="D1019" s="42">
        <v>3</v>
      </c>
      <c r="E1019" s="42">
        <v>-1</v>
      </c>
      <c r="F1019" s="43">
        <v>5</v>
      </c>
      <c r="G1019" s="43">
        <v>3</v>
      </c>
      <c r="H1019" s="43">
        <v>-1</v>
      </c>
      <c r="I1019" s="44">
        <v>5</v>
      </c>
      <c r="J1019" s="44">
        <v>3</v>
      </c>
      <c r="K1019" s="44">
        <v>-1</v>
      </c>
      <c r="L1019" s="45">
        <v>5</v>
      </c>
      <c r="M1019" s="45">
        <v>3</v>
      </c>
      <c r="N1019" s="45">
        <v>-1</v>
      </c>
      <c r="O1019" s="46">
        <v>5</v>
      </c>
      <c r="P1019" s="46">
        <v>3</v>
      </c>
      <c r="Q1019" s="46">
        <v>-1</v>
      </c>
    </row>
    <row r="1020" spans="1:20" ht="15.75" customHeight="1" x14ac:dyDescent="0.35">
      <c r="A1020" s="25">
        <f t="shared" si="22"/>
        <v>37</v>
      </c>
      <c r="B1020" s="26">
        <f>VLOOKUP(A1020,Banen!A$2:B$50,2,0)</f>
        <v>0</v>
      </c>
      <c r="C1020" s="41">
        <v>5</v>
      </c>
      <c r="D1020" s="42">
        <v>3</v>
      </c>
      <c r="E1020" s="42">
        <v>-1</v>
      </c>
      <c r="F1020" s="43">
        <v>5</v>
      </c>
      <c r="G1020" s="43">
        <v>3</v>
      </c>
      <c r="H1020" s="43">
        <v>-1</v>
      </c>
      <c r="I1020" s="44">
        <v>5</v>
      </c>
      <c r="J1020" s="44">
        <v>3</v>
      </c>
      <c r="K1020" s="44">
        <v>-1</v>
      </c>
      <c r="L1020" s="45">
        <v>5</v>
      </c>
      <c r="M1020" s="45">
        <v>3</v>
      </c>
      <c r="N1020" s="45">
        <v>-1</v>
      </c>
      <c r="O1020" s="46">
        <v>5</v>
      </c>
      <c r="P1020" s="46">
        <v>3</v>
      </c>
      <c r="Q1020" s="46">
        <v>-1</v>
      </c>
    </row>
    <row r="1021" spans="1:20" ht="15.75" customHeight="1" x14ac:dyDescent="0.35">
      <c r="A1021" s="25">
        <f t="shared" si="22"/>
        <v>38</v>
      </c>
      <c r="B1021" s="26">
        <f>VLOOKUP(A1021,Banen!A$2:B$50,2,0)</f>
        <v>0</v>
      </c>
      <c r="C1021" s="41">
        <v>5</v>
      </c>
      <c r="D1021" s="42">
        <v>3</v>
      </c>
      <c r="E1021" s="42">
        <v>-1</v>
      </c>
      <c r="F1021" s="43">
        <v>5</v>
      </c>
      <c r="G1021" s="43">
        <v>3</v>
      </c>
      <c r="H1021" s="43">
        <v>-1</v>
      </c>
      <c r="I1021" s="44">
        <v>5</v>
      </c>
      <c r="J1021" s="44">
        <v>3</v>
      </c>
      <c r="K1021" s="44">
        <v>-1</v>
      </c>
      <c r="L1021" s="45">
        <v>5</v>
      </c>
      <c r="M1021" s="45">
        <v>3</v>
      </c>
      <c r="N1021" s="45">
        <v>-1</v>
      </c>
      <c r="O1021" s="46">
        <v>5</v>
      </c>
      <c r="P1021" s="46">
        <v>3</v>
      </c>
      <c r="Q1021" s="46">
        <v>-1</v>
      </c>
    </row>
    <row r="1022" spans="1:20" ht="15.75" customHeight="1" x14ac:dyDescent="0.35">
      <c r="A1022" s="25">
        <f t="shared" si="22"/>
        <v>39</v>
      </c>
      <c r="B1022" s="26">
        <f>VLOOKUP(A1022,Banen!A$2:B$50,2,0)</f>
        <v>0</v>
      </c>
      <c r="C1022" s="65">
        <v>5</v>
      </c>
      <c r="D1022" s="66">
        <v>3</v>
      </c>
      <c r="E1022" s="66">
        <v>-1</v>
      </c>
      <c r="F1022" s="67">
        <v>5</v>
      </c>
      <c r="G1022" s="67">
        <v>3</v>
      </c>
      <c r="H1022" s="67">
        <v>-1</v>
      </c>
      <c r="I1022" s="68">
        <v>5</v>
      </c>
      <c r="J1022" s="68">
        <v>3</v>
      </c>
      <c r="K1022" s="68">
        <v>-1</v>
      </c>
      <c r="L1022" s="69">
        <v>5</v>
      </c>
      <c r="M1022" s="69">
        <v>3</v>
      </c>
      <c r="N1022" s="69">
        <v>-1</v>
      </c>
      <c r="O1022" s="70">
        <v>5</v>
      </c>
      <c r="P1022" s="70">
        <v>3</v>
      </c>
      <c r="Q1022" s="70">
        <v>-1</v>
      </c>
    </row>
    <row r="1023" spans="1:20" ht="15.75" customHeight="1" x14ac:dyDescent="0.35">
      <c r="A1023" s="25">
        <f t="shared" si="22"/>
        <v>40</v>
      </c>
      <c r="B1023" s="26">
        <f>VLOOKUP(A1023,Banen!A$2:B$50,2,0)</f>
        <v>0</v>
      </c>
      <c r="C1023" s="59">
        <v>5</v>
      </c>
      <c r="D1023" s="59">
        <v>3</v>
      </c>
      <c r="E1023" s="59">
        <v>-1</v>
      </c>
      <c r="F1023" s="60">
        <v>5</v>
      </c>
      <c r="G1023" s="60">
        <v>3</v>
      </c>
      <c r="H1023" s="60">
        <v>-1</v>
      </c>
      <c r="I1023" s="61">
        <v>5</v>
      </c>
      <c r="J1023" s="61">
        <v>3</v>
      </c>
      <c r="K1023" s="61">
        <v>-1</v>
      </c>
      <c r="L1023" s="62">
        <v>5</v>
      </c>
      <c r="M1023" s="62">
        <v>3</v>
      </c>
      <c r="N1023" s="62">
        <v>-1</v>
      </c>
      <c r="O1023" s="63">
        <v>5</v>
      </c>
      <c r="P1023" s="63">
        <v>3</v>
      </c>
      <c r="Q1023" s="63">
        <v>-1</v>
      </c>
    </row>
    <row r="1024" spans="1:20" ht="15.75" customHeight="1" x14ac:dyDescent="0.35">
      <c r="C1024" s="27"/>
      <c r="D1024" s="27"/>
      <c r="E1024" s="27"/>
      <c r="F1024" s="27"/>
    </row>
    <row r="1026" spans="2:19" ht="15.75" customHeight="1" x14ac:dyDescent="0.35">
      <c r="B1026" s="28" t="s">
        <v>63</v>
      </c>
      <c r="C1026" s="83"/>
      <c r="D1026" s="29"/>
      <c r="E1026" s="30"/>
      <c r="F1026" s="102"/>
      <c r="G1026" s="103"/>
      <c r="H1026" s="104"/>
      <c r="I1026" s="102"/>
      <c r="J1026" s="103"/>
      <c r="K1026" s="104"/>
      <c r="L1026" s="102"/>
      <c r="M1026" s="103"/>
      <c r="N1026" s="104"/>
      <c r="O1026" s="102"/>
      <c r="P1026" s="103"/>
      <c r="Q1026" s="104"/>
      <c r="R1026" s="105" t="str">
        <f>Startliste!A4</f>
        <v>JLT 22796394</v>
      </c>
      <c r="S1026" s="106"/>
    </row>
    <row r="1027" spans="2:19" ht="15.75" customHeight="1" x14ac:dyDescent="0.35">
      <c r="B1027" s="28" t="s">
        <v>64</v>
      </c>
      <c r="C1027" s="83"/>
      <c r="D1027" s="29"/>
      <c r="E1027" s="30"/>
      <c r="F1027" s="102"/>
      <c r="G1027" s="103"/>
      <c r="H1027" s="104"/>
      <c r="I1027" s="102"/>
      <c r="J1027" s="103"/>
      <c r="K1027" s="104"/>
      <c r="L1027" s="102"/>
      <c r="M1027" s="103"/>
      <c r="N1027" s="104"/>
      <c r="O1027" s="102"/>
      <c r="P1027" s="103"/>
      <c r="Q1027" s="104"/>
      <c r="R1027" s="106"/>
      <c r="S1027" s="106"/>
    </row>
    <row r="1028" spans="2:19" ht="15.75" customHeight="1" x14ac:dyDescent="0.35">
      <c r="B1028" s="28" t="s">
        <v>65</v>
      </c>
      <c r="C1028" s="83"/>
      <c r="D1028" s="31"/>
      <c r="E1028" s="30"/>
      <c r="F1028" s="102"/>
      <c r="G1028" s="103"/>
      <c r="H1028" s="104"/>
      <c r="I1028" s="102"/>
      <c r="J1028" s="103"/>
      <c r="K1028" s="104"/>
      <c r="L1028" s="102"/>
      <c r="M1028" s="103"/>
      <c r="N1028" s="104"/>
      <c r="O1028" s="102"/>
      <c r="P1028" s="103"/>
      <c r="Q1028" s="104"/>
      <c r="R1028" s="106"/>
      <c r="S1028" s="106"/>
    </row>
    <row r="1029" spans="2:19" ht="15.75" customHeight="1" x14ac:dyDescent="0.35">
      <c r="B1029" s="2"/>
      <c r="C1029" s="2"/>
      <c r="D1029" s="2"/>
      <c r="E1029" s="2"/>
      <c r="F1029" s="2"/>
      <c r="G1029" s="2"/>
      <c r="H1029" s="2"/>
      <c r="I1029" s="2"/>
      <c r="J1029" s="2"/>
      <c r="K1029" s="2"/>
      <c r="L1029" s="2"/>
      <c r="M1029" s="2"/>
      <c r="N1029" s="2"/>
      <c r="O1029" s="2"/>
      <c r="P1029" s="2"/>
      <c r="Q1029" s="2"/>
      <c r="R1029" s="106"/>
      <c r="S1029" s="106"/>
    </row>
    <row r="1030" spans="2:19" ht="15.75" customHeight="1" x14ac:dyDescent="0.35">
      <c r="B1030" s="28" t="s">
        <v>66</v>
      </c>
      <c r="C1030" s="102"/>
      <c r="D1030" s="103"/>
      <c r="E1030" s="104"/>
      <c r="F1030" s="102"/>
      <c r="G1030" s="103"/>
      <c r="H1030" s="104"/>
      <c r="I1030" s="102"/>
      <c r="J1030" s="103"/>
      <c r="K1030" s="104"/>
      <c r="L1030" s="102"/>
      <c r="M1030" s="103"/>
      <c r="N1030" s="104"/>
      <c r="O1030" s="102"/>
      <c r="P1030" s="103"/>
      <c r="Q1030" s="104"/>
      <c r="R1030" s="106"/>
      <c r="S1030" s="106"/>
    </row>
  </sheetData>
  <sheetProtection algorithmName="SHA-512" hashValue="RsbnwgPxEx2bbc5GRxHOGv8HZGGx3PSQ3P1ixL/cEsFpcJLSqdOGCw69AYXZkOU5GB9eipNZaXUPW9UCYq5r/A==" saltValue="JP+7HE9Qb0jEMeyV6exmaw==" spinCount="100000" sheet="1" selectLockedCells="1"/>
  <mergeCells count="560">
    <mergeCell ref="I49:K49"/>
    <mergeCell ref="L49:N49"/>
    <mergeCell ref="O49:Q49"/>
    <mergeCell ref="C51:E51"/>
    <mergeCell ref="F51:H51"/>
    <mergeCell ref="I51:K51"/>
    <mergeCell ref="L51:N51"/>
    <mergeCell ref="O51:Q51"/>
    <mergeCell ref="O3:Q3"/>
    <mergeCell ref="C4:E5"/>
    <mergeCell ref="F4:H5"/>
    <mergeCell ref="I4:K5"/>
    <mergeCell ref="L4:N5"/>
    <mergeCell ref="O4:Q5"/>
    <mergeCell ref="C3:E3"/>
    <mergeCell ref="F3:H3"/>
    <mergeCell ref="I3:K3"/>
    <mergeCell ref="L3:N3"/>
    <mergeCell ref="C54:E54"/>
    <mergeCell ref="F54:H54"/>
    <mergeCell ref="I54:K54"/>
    <mergeCell ref="L54:N54"/>
    <mergeCell ref="F47:H47"/>
    <mergeCell ref="I47:K47"/>
    <mergeCell ref="L47:N47"/>
    <mergeCell ref="O47:Q47"/>
    <mergeCell ref="R98:S102"/>
    <mergeCell ref="F99:H99"/>
    <mergeCell ref="I99:K99"/>
    <mergeCell ref="L99:N99"/>
    <mergeCell ref="O99:Q99"/>
    <mergeCell ref="F100:H100"/>
    <mergeCell ref="O54:Q54"/>
    <mergeCell ref="I100:K100"/>
    <mergeCell ref="L100:N100"/>
    <mergeCell ref="O100:Q100"/>
    <mergeCell ref="R47:S51"/>
    <mergeCell ref="F48:H48"/>
    <mergeCell ref="I48:K48"/>
    <mergeCell ref="L48:N48"/>
    <mergeCell ref="O48:Q48"/>
    <mergeCell ref="F49:H49"/>
    <mergeCell ref="F98:H98"/>
    <mergeCell ref="I98:K98"/>
    <mergeCell ref="L98:N98"/>
    <mergeCell ref="O98:Q98"/>
    <mergeCell ref="C55:E56"/>
    <mergeCell ref="F55:H56"/>
    <mergeCell ref="I55:K56"/>
    <mergeCell ref="L55:N56"/>
    <mergeCell ref="O55:Q56"/>
    <mergeCell ref="I151:K151"/>
    <mergeCell ref="L151:N151"/>
    <mergeCell ref="O151:Q151"/>
    <mergeCell ref="C153:E153"/>
    <mergeCell ref="F153:H153"/>
    <mergeCell ref="I153:K153"/>
    <mergeCell ref="L153:N153"/>
    <mergeCell ref="O153:Q153"/>
    <mergeCell ref="C102:E102"/>
    <mergeCell ref="F102:H102"/>
    <mergeCell ref="I102:K102"/>
    <mergeCell ref="L102:N102"/>
    <mergeCell ref="O102:Q102"/>
    <mergeCell ref="O105:Q105"/>
    <mergeCell ref="C106:E107"/>
    <mergeCell ref="F106:H107"/>
    <mergeCell ref="I106:K107"/>
    <mergeCell ref="L106:N107"/>
    <mergeCell ref="O106:Q107"/>
    <mergeCell ref="C105:E105"/>
    <mergeCell ref="F105:H105"/>
    <mergeCell ref="I105:K105"/>
    <mergeCell ref="L105:N105"/>
    <mergeCell ref="C156:E156"/>
    <mergeCell ref="F156:H156"/>
    <mergeCell ref="I156:K156"/>
    <mergeCell ref="L156:N156"/>
    <mergeCell ref="F149:H149"/>
    <mergeCell ref="I149:K149"/>
    <mergeCell ref="L149:N149"/>
    <mergeCell ref="O149:Q149"/>
    <mergeCell ref="R200:S204"/>
    <mergeCell ref="F201:H201"/>
    <mergeCell ref="I201:K201"/>
    <mergeCell ref="L201:N201"/>
    <mergeCell ref="O201:Q201"/>
    <mergeCell ref="F202:H202"/>
    <mergeCell ref="O156:Q156"/>
    <mergeCell ref="I202:K202"/>
    <mergeCell ref="L202:N202"/>
    <mergeCell ref="O202:Q202"/>
    <mergeCell ref="R149:S153"/>
    <mergeCell ref="F150:H150"/>
    <mergeCell ref="I150:K150"/>
    <mergeCell ref="L150:N150"/>
    <mergeCell ref="O150:Q150"/>
    <mergeCell ref="F151:H151"/>
    <mergeCell ref="F200:H200"/>
    <mergeCell ref="I200:K200"/>
    <mergeCell ref="L200:N200"/>
    <mergeCell ref="O200:Q200"/>
    <mergeCell ref="C157:E158"/>
    <mergeCell ref="F157:H158"/>
    <mergeCell ref="I157:K158"/>
    <mergeCell ref="L157:N158"/>
    <mergeCell ref="O157:Q158"/>
    <mergeCell ref="I253:K253"/>
    <mergeCell ref="L253:N253"/>
    <mergeCell ref="O253:Q253"/>
    <mergeCell ref="C255:E255"/>
    <mergeCell ref="F255:H255"/>
    <mergeCell ref="I255:K255"/>
    <mergeCell ref="L255:N255"/>
    <mergeCell ref="O255:Q255"/>
    <mergeCell ref="C204:E204"/>
    <mergeCell ref="F204:H204"/>
    <mergeCell ref="I204:K204"/>
    <mergeCell ref="L204:N204"/>
    <mergeCell ref="O204:Q204"/>
    <mergeCell ref="O207:Q207"/>
    <mergeCell ref="C208:E209"/>
    <mergeCell ref="F208:H209"/>
    <mergeCell ref="I208:K209"/>
    <mergeCell ref="L208:N209"/>
    <mergeCell ref="O208:Q209"/>
    <mergeCell ref="C207:E207"/>
    <mergeCell ref="F207:H207"/>
    <mergeCell ref="I207:K207"/>
    <mergeCell ref="L207:N207"/>
    <mergeCell ref="C258:E258"/>
    <mergeCell ref="F258:H258"/>
    <mergeCell ref="I258:K258"/>
    <mergeCell ref="L258:N258"/>
    <mergeCell ref="F251:H251"/>
    <mergeCell ref="I251:K251"/>
    <mergeCell ref="L251:N251"/>
    <mergeCell ref="O251:Q251"/>
    <mergeCell ref="R302:S306"/>
    <mergeCell ref="F303:H303"/>
    <mergeCell ref="I303:K303"/>
    <mergeCell ref="L303:N303"/>
    <mergeCell ref="O303:Q303"/>
    <mergeCell ref="F304:H304"/>
    <mergeCell ref="O258:Q258"/>
    <mergeCell ref="I304:K304"/>
    <mergeCell ref="L304:N304"/>
    <mergeCell ref="O304:Q304"/>
    <mergeCell ref="R251:S255"/>
    <mergeCell ref="F252:H252"/>
    <mergeCell ref="I252:K252"/>
    <mergeCell ref="L252:N252"/>
    <mergeCell ref="O252:Q252"/>
    <mergeCell ref="F253:H253"/>
    <mergeCell ref="F302:H302"/>
    <mergeCell ref="I302:K302"/>
    <mergeCell ref="L302:N302"/>
    <mergeCell ref="O302:Q302"/>
    <mergeCell ref="C259:E260"/>
    <mergeCell ref="F259:H260"/>
    <mergeCell ref="I259:K260"/>
    <mergeCell ref="L259:N260"/>
    <mergeCell ref="O259:Q260"/>
    <mergeCell ref="C357:E357"/>
    <mergeCell ref="F357:H357"/>
    <mergeCell ref="I357:K357"/>
    <mergeCell ref="L357:N357"/>
    <mergeCell ref="O357:Q357"/>
    <mergeCell ref="C306:E306"/>
    <mergeCell ref="F306:H306"/>
    <mergeCell ref="I306:K306"/>
    <mergeCell ref="L306:N306"/>
    <mergeCell ref="O306:Q306"/>
    <mergeCell ref="O309:Q309"/>
    <mergeCell ref="C310:E311"/>
    <mergeCell ref="F310:H311"/>
    <mergeCell ref="I310:K311"/>
    <mergeCell ref="L310:N311"/>
    <mergeCell ref="O310:Q311"/>
    <mergeCell ref="C309:E309"/>
    <mergeCell ref="F309:H309"/>
    <mergeCell ref="I309:K309"/>
    <mergeCell ref="L309:N309"/>
    <mergeCell ref="F353:H353"/>
    <mergeCell ref="I353:K353"/>
    <mergeCell ref="L353:N353"/>
    <mergeCell ref="O353:Q353"/>
    <mergeCell ref="R404:S408"/>
    <mergeCell ref="F405:H405"/>
    <mergeCell ref="I405:K405"/>
    <mergeCell ref="L405:N405"/>
    <mergeCell ref="O405:Q405"/>
    <mergeCell ref="F406:H406"/>
    <mergeCell ref="I406:K406"/>
    <mergeCell ref="L406:N406"/>
    <mergeCell ref="O406:Q406"/>
    <mergeCell ref="F404:H404"/>
    <mergeCell ref="I404:K404"/>
    <mergeCell ref="L404:N404"/>
    <mergeCell ref="O404:Q404"/>
    <mergeCell ref="R353:S357"/>
    <mergeCell ref="F354:H354"/>
    <mergeCell ref="I354:K354"/>
    <mergeCell ref="L354:N354"/>
    <mergeCell ref="O354:Q354"/>
    <mergeCell ref="F355:H355"/>
    <mergeCell ref="I355:K355"/>
    <mergeCell ref="L355:N355"/>
    <mergeCell ref="O355:Q355"/>
    <mergeCell ref="C360:E360"/>
    <mergeCell ref="F360:H360"/>
    <mergeCell ref="I360:K360"/>
    <mergeCell ref="L360:N360"/>
    <mergeCell ref="O360:Q360"/>
    <mergeCell ref="C361:E362"/>
    <mergeCell ref="F361:H362"/>
    <mergeCell ref="I361:K362"/>
    <mergeCell ref="L361:N362"/>
    <mergeCell ref="O361:Q362"/>
    <mergeCell ref="C459:E459"/>
    <mergeCell ref="F459:H459"/>
    <mergeCell ref="I459:K459"/>
    <mergeCell ref="L459:N459"/>
    <mergeCell ref="O459:Q459"/>
    <mergeCell ref="C408:E408"/>
    <mergeCell ref="F408:H408"/>
    <mergeCell ref="I408:K408"/>
    <mergeCell ref="L408:N408"/>
    <mergeCell ref="O408:Q408"/>
    <mergeCell ref="C411:E411"/>
    <mergeCell ref="F411:H411"/>
    <mergeCell ref="I411:K411"/>
    <mergeCell ref="L411:N411"/>
    <mergeCell ref="O411:Q411"/>
    <mergeCell ref="C412:E413"/>
    <mergeCell ref="F412:H413"/>
    <mergeCell ref="I412:K413"/>
    <mergeCell ref="L412:N413"/>
    <mergeCell ref="O412:Q413"/>
    <mergeCell ref="F455:H455"/>
    <mergeCell ref="I455:K455"/>
    <mergeCell ref="L455:N455"/>
    <mergeCell ref="O455:Q455"/>
    <mergeCell ref="R506:S510"/>
    <mergeCell ref="F507:H507"/>
    <mergeCell ref="I507:K507"/>
    <mergeCell ref="L507:N507"/>
    <mergeCell ref="O507:Q507"/>
    <mergeCell ref="F508:H508"/>
    <mergeCell ref="I508:K508"/>
    <mergeCell ref="L508:N508"/>
    <mergeCell ref="O508:Q508"/>
    <mergeCell ref="F506:H506"/>
    <mergeCell ref="I506:K506"/>
    <mergeCell ref="L506:N506"/>
    <mergeCell ref="O506:Q506"/>
    <mergeCell ref="R455:S459"/>
    <mergeCell ref="F456:H456"/>
    <mergeCell ref="I456:K456"/>
    <mergeCell ref="L456:N456"/>
    <mergeCell ref="O456:Q456"/>
    <mergeCell ref="F457:H457"/>
    <mergeCell ref="I457:K457"/>
    <mergeCell ref="L457:N457"/>
    <mergeCell ref="O457:Q457"/>
    <mergeCell ref="C462:E462"/>
    <mergeCell ref="F462:H462"/>
    <mergeCell ref="I462:K462"/>
    <mergeCell ref="L462:N462"/>
    <mergeCell ref="O462:Q462"/>
    <mergeCell ref="C463:E464"/>
    <mergeCell ref="F463:H464"/>
    <mergeCell ref="I463:K464"/>
    <mergeCell ref="L463:N464"/>
    <mergeCell ref="O463:Q464"/>
    <mergeCell ref="C562:E562"/>
    <mergeCell ref="F562:H562"/>
    <mergeCell ref="I562:K562"/>
    <mergeCell ref="L562:N562"/>
    <mergeCell ref="O562:Q562"/>
    <mergeCell ref="C510:E510"/>
    <mergeCell ref="F510:H510"/>
    <mergeCell ref="I510:K510"/>
    <mergeCell ref="L510:N510"/>
    <mergeCell ref="O510:Q510"/>
    <mergeCell ref="C513:E513"/>
    <mergeCell ref="F513:H513"/>
    <mergeCell ref="I513:K513"/>
    <mergeCell ref="L513:N513"/>
    <mergeCell ref="O513:Q513"/>
    <mergeCell ref="C514:E515"/>
    <mergeCell ref="F514:H515"/>
    <mergeCell ref="I514:K515"/>
    <mergeCell ref="L514:N515"/>
    <mergeCell ref="O514:Q515"/>
    <mergeCell ref="F558:H558"/>
    <mergeCell ref="I558:K558"/>
    <mergeCell ref="L558:N558"/>
    <mergeCell ref="O558:Q558"/>
    <mergeCell ref="R610:S614"/>
    <mergeCell ref="F611:H611"/>
    <mergeCell ref="I611:K611"/>
    <mergeCell ref="L611:N611"/>
    <mergeCell ref="O611:Q611"/>
    <mergeCell ref="F612:H612"/>
    <mergeCell ref="I612:K612"/>
    <mergeCell ref="L612:N612"/>
    <mergeCell ref="O612:Q612"/>
    <mergeCell ref="F610:H610"/>
    <mergeCell ref="I610:K610"/>
    <mergeCell ref="L610:N610"/>
    <mergeCell ref="O610:Q610"/>
    <mergeCell ref="R558:S562"/>
    <mergeCell ref="F559:H559"/>
    <mergeCell ref="I559:K559"/>
    <mergeCell ref="L559:N559"/>
    <mergeCell ref="O559:Q559"/>
    <mergeCell ref="F560:H560"/>
    <mergeCell ref="I560:K560"/>
    <mergeCell ref="L560:N560"/>
    <mergeCell ref="O560:Q560"/>
    <mergeCell ref="C565:E565"/>
    <mergeCell ref="F565:H565"/>
    <mergeCell ref="I565:K565"/>
    <mergeCell ref="L565:N565"/>
    <mergeCell ref="O565:Q565"/>
    <mergeCell ref="C566:E567"/>
    <mergeCell ref="F566:H567"/>
    <mergeCell ref="I566:K567"/>
    <mergeCell ref="L566:N567"/>
    <mergeCell ref="O566:Q567"/>
    <mergeCell ref="C666:E666"/>
    <mergeCell ref="F666:H666"/>
    <mergeCell ref="I666:K666"/>
    <mergeCell ref="L666:N666"/>
    <mergeCell ref="O666:Q666"/>
    <mergeCell ref="C614:E614"/>
    <mergeCell ref="F614:H614"/>
    <mergeCell ref="I614:K614"/>
    <mergeCell ref="L614:N614"/>
    <mergeCell ref="O614:Q614"/>
    <mergeCell ref="C617:E617"/>
    <mergeCell ref="F617:H617"/>
    <mergeCell ref="I617:K617"/>
    <mergeCell ref="L617:N617"/>
    <mergeCell ref="O617:Q617"/>
    <mergeCell ref="C618:E619"/>
    <mergeCell ref="F618:H619"/>
    <mergeCell ref="I618:K619"/>
    <mergeCell ref="L618:N619"/>
    <mergeCell ref="O618:Q619"/>
    <mergeCell ref="F662:H662"/>
    <mergeCell ref="I662:K662"/>
    <mergeCell ref="L662:N662"/>
    <mergeCell ref="O662:Q662"/>
    <mergeCell ref="R714:S718"/>
    <mergeCell ref="F715:H715"/>
    <mergeCell ref="I715:K715"/>
    <mergeCell ref="L715:N715"/>
    <mergeCell ref="O715:Q715"/>
    <mergeCell ref="F716:H716"/>
    <mergeCell ref="I716:K716"/>
    <mergeCell ref="L716:N716"/>
    <mergeCell ref="O716:Q716"/>
    <mergeCell ref="F714:H714"/>
    <mergeCell ref="I714:K714"/>
    <mergeCell ref="L714:N714"/>
    <mergeCell ref="O714:Q714"/>
    <mergeCell ref="R662:S666"/>
    <mergeCell ref="F663:H663"/>
    <mergeCell ref="I663:K663"/>
    <mergeCell ref="L663:N663"/>
    <mergeCell ref="O663:Q663"/>
    <mergeCell ref="F664:H664"/>
    <mergeCell ref="I664:K664"/>
    <mergeCell ref="L664:N664"/>
    <mergeCell ref="O664:Q664"/>
    <mergeCell ref="C669:E669"/>
    <mergeCell ref="F669:H669"/>
    <mergeCell ref="I669:K669"/>
    <mergeCell ref="L669:N669"/>
    <mergeCell ref="O669:Q669"/>
    <mergeCell ref="C670:E671"/>
    <mergeCell ref="F670:H671"/>
    <mergeCell ref="I670:K671"/>
    <mergeCell ref="L670:N671"/>
    <mergeCell ref="O670:Q671"/>
    <mergeCell ref="C770:E770"/>
    <mergeCell ref="F770:H770"/>
    <mergeCell ref="I770:K770"/>
    <mergeCell ref="L770:N770"/>
    <mergeCell ref="O770:Q770"/>
    <mergeCell ref="C718:E718"/>
    <mergeCell ref="F718:H718"/>
    <mergeCell ref="I718:K718"/>
    <mergeCell ref="L718:N718"/>
    <mergeCell ref="O718:Q718"/>
    <mergeCell ref="C721:E721"/>
    <mergeCell ref="F721:H721"/>
    <mergeCell ref="I721:K721"/>
    <mergeCell ref="L721:N721"/>
    <mergeCell ref="O721:Q721"/>
    <mergeCell ref="C722:E723"/>
    <mergeCell ref="F722:H723"/>
    <mergeCell ref="I722:K723"/>
    <mergeCell ref="L722:N723"/>
    <mergeCell ref="O722:Q723"/>
    <mergeCell ref="F766:H766"/>
    <mergeCell ref="I766:K766"/>
    <mergeCell ref="L766:N766"/>
    <mergeCell ref="O766:Q766"/>
    <mergeCell ref="R818:S822"/>
    <mergeCell ref="F819:H819"/>
    <mergeCell ref="I819:K819"/>
    <mergeCell ref="L819:N819"/>
    <mergeCell ref="O819:Q819"/>
    <mergeCell ref="F820:H820"/>
    <mergeCell ref="I820:K820"/>
    <mergeCell ref="L820:N820"/>
    <mergeCell ref="O820:Q820"/>
    <mergeCell ref="F818:H818"/>
    <mergeCell ref="I818:K818"/>
    <mergeCell ref="L818:N818"/>
    <mergeCell ref="O818:Q818"/>
    <mergeCell ref="R766:S770"/>
    <mergeCell ref="F767:H767"/>
    <mergeCell ref="I767:K767"/>
    <mergeCell ref="L767:N767"/>
    <mergeCell ref="O767:Q767"/>
    <mergeCell ref="F768:H768"/>
    <mergeCell ref="I768:K768"/>
    <mergeCell ref="L768:N768"/>
    <mergeCell ref="O768:Q768"/>
    <mergeCell ref="C773:E773"/>
    <mergeCell ref="F773:H773"/>
    <mergeCell ref="I773:K773"/>
    <mergeCell ref="L773:N773"/>
    <mergeCell ref="O773:Q773"/>
    <mergeCell ref="C774:E775"/>
    <mergeCell ref="F774:H775"/>
    <mergeCell ref="I774:K775"/>
    <mergeCell ref="L774:N775"/>
    <mergeCell ref="O774:Q775"/>
    <mergeCell ref="C874:E874"/>
    <mergeCell ref="F874:H874"/>
    <mergeCell ref="I874:K874"/>
    <mergeCell ref="L874:N874"/>
    <mergeCell ref="O874:Q874"/>
    <mergeCell ref="C822:E822"/>
    <mergeCell ref="F822:H822"/>
    <mergeCell ref="I822:K822"/>
    <mergeCell ref="L822:N822"/>
    <mergeCell ref="O822:Q822"/>
    <mergeCell ref="C825:E825"/>
    <mergeCell ref="F825:H825"/>
    <mergeCell ref="I825:K825"/>
    <mergeCell ref="L825:N825"/>
    <mergeCell ref="O825:Q825"/>
    <mergeCell ref="C826:E827"/>
    <mergeCell ref="F826:H827"/>
    <mergeCell ref="I826:K827"/>
    <mergeCell ref="L826:N827"/>
    <mergeCell ref="O826:Q827"/>
    <mergeCell ref="F870:H870"/>
    <mergeCell ref="I870:K870"/>
    <mergeCell ref="L870:N870"/>
    <mergeCell ref="O870:Q870"/>
    <mergeCell ref="R922:S926"/>
    <mergeCell ref="F923:H923"/>
    <mergeCell ref="I923:K923"/>
    <mergeCell ref="L923:N923"/>
    <mergeCell ref="O923:Q923"/>
    <mergeCell ref="F924:H924"/>
    <mergeCell ref="I924:K924"/>
    <mergeCell ref="L924:N924"/>
    <mergeCell ref="O924:Q924"/>
    <mergeCell ref="F922:H922"/>
    <mergeCell ref="I922:K922"/>
    <mergeCell ref="L922:N922"/>
    <mergeCell ref="O922:Q922"/>
    <mergeCell ref="R870:S874"/>
    <mergeCell ref="F871:H871"/>
    <mergeCell ref="I871:K871"/>
    <mergeCell ref="L871:N871"/>
    <mergeCell ref="O871:Q871"/>
    <mergeCell ref="F872:H872"/>
    <mergeCell ref="I872:K872"/>
    <mergeCell ref="L872:N872"/>
    <mergeCell ref="O872:Q872"/>
    <mergeCell ref="C877:E877"/>
    <mergeCell ref="F877:H877"/>
    <mergeCell ref="I877:K877"/>
    <mergeCell ref="L877:N877"/>
    <mergeCell ref="O877:Q877"/>
    <mergeCell ref="C878:E879"/>
    <mergeCell ref="F878:H879"/>
    <mergeCell ref="I878:K879"/>
    <mergeCell ref="L878:N879"/>
    <mergeCell ref="O878:Q879"/>
    <mergeCell ref="C978:E978"/>
    <mergeCell ref="F978:H978"/>
    <mergeCell ref="I978:K978"/>
    <mergeCell ref="L978:N978"/>
    <mergeCell ref="O978:Q978"/>
    <mergeCell ref="C926:E926"/>
    <mergeCell ref="F926:H926"/>
    <mergeCell ref="I926:K926"/>
    <mergeCell ref="L926:N926"/>
    <mergeCell ref="O926:Q926"/>
    <mergeCell ref="C929:E929"/>
    <mergeCell ref="F929:H929"/>
    <mergeCell ref="I929:K929"/>
    <mergeCell ref="L929:N929"/>
    <mergeCell ref="O929:Q929"/>
    <mergeCell ref="C930:E931"/>
    <mergeCell ref="F930:H931"/>
    <mergeCell ref="I930:K931"/>
    <mergeCell ref="L930:N931"/>
    <mergeCell ref="O930:Q931"/>
    <mergeCell ref="F974:H974"/>
    <mergeCell ref="I974:K974"/>
    <mergeCell ref="L974:N974"/>
    <mergeCell ref="O974:Q974"/>
    <mergeCell ref="R1026:S1030"/>
    <mergeCell ref="F1027:H1027"/>
    <mergeCell ref="I1027:K1027"/>
    <mergeCell ref="L1027:N1027"/>
    <mergeCell ref="O1027:Q1027"/>
    <mergeCell ref="F1028:H1028"/>
    <mergeCell ref="I1028:K1028"/>
    <mergeCell ref="L1028:N1028"/>
    <mergeCell ref="O1028:Q1028"/>
    <mergeCell ref="R974:S978"/>
    <mergeCell ref="F975:H975"/>
    <mergeCell ref="I975:K975"/>
    <mergeCell ref="L975:N975"/>
    <mergeCell ref="O975:Q975"/>
    <mergeCell ref="F976:H976"/>
    <mergeCell ref="I976:K976"/>
    <mergeCell ref="L976:N976"/>
    <mergeCell ref="O976:Q976"/>
    <mergeCell ref="C981:E981"/>
    <mergeCell ref="F981:H981"/>
    <mergeCell ref="I981:K981"/>
    <mergeCell ref="L981:N981"/>
    <mergeCell ref="O981:Q981"/>
    <mergeCell ref="C982:E983"/>
    <mergeCell ref="F982:H983"/>
    <mergeCell ref="I982:K983"/>
    <mergeCell ref="L982:N983"/>
    <mergeCell ref="O982:Q983"/>
    <mergeCell ref="C1030:E1030"/>
    <mergeCell ref="F1030:H1030"/>
    <mergeCell ref="I1030:K1030"/>
    <mergeCell ref="L1030:N1030"/>
    <mergeCell ref="O1030:Q1030"/>
    <mergeCell ref="F1026:H1026"/>
    <mergeCell ref="I1026:K1026"/>
    <mergeCell ref="L1026:N1026"/>
    <mergeCell ref="O1026:Q1026"/>
  </mergeCells>
  <pageMargins left="0.82677165354330717" right="3.937007874015748E-2" top="0.35433070866141736" bottom="0.35433070866141736" header="0.11811023622047245" footer="0.11811023622047245"/>
  <pageSetup paperSize="9" scale="52" orientation="portrait" r:id="rId1"/>
  <rowBreaks count="19" manualBreakCount="19">
    <brk id="51" max="16383" man="1"/>
    <brk id="102" max="16383" man="1"/>
    <brk id="153" max="16383" man="1"/>
    <brk id="204" max="16383" man="1"/>
    <brk id="255" max="16383" man="1"/>
    <brk id="306" max="16383" man="1"/>
    <brk id="357" max="16383" man="1"/>
    <brk id="408" max="16383" man="1"/>
    <brk id="459" max="16383" man="1"/>
    <brk id="510" max="16383" man="1"/>
    <brk id="562" max="16383" man="1"/>
    <brk id="614" max="16383" man="1"/>
    <brk id="666" max="16383" man="1"/>
    <brk id="718" max="16383" man="1"/>
    <brk id="770" max="16383" man="1"/>
    <brk id="822" max="16383" man="1"/>
    <brk id="874" max="16383" man="1"/>
    <brk id="926" max="16383" man="1"/>
    <brk id="97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6"/>
  <dimension ref="A1:BJ104"/>
  <sheetViews>
    <sheetView tabSelected="1" topLeftCell="AO1" zoomScale="58" zoomScaleNormal="80" workbookViewId="0">
      <selection activeCell="BE3" sqref="BE3"/>
    </sheetView>
  </sheetViews>
  <sheetFormatPr defaultColWidth="8.6328125" defaultRowHeight="14.5" x14ac:dyDescent="0.35"/>
  <cols>
    <col min="1" max="1" width="10.90625" style="13" customWidth="1"/>
    <col min="2" max="3" width="11" style="13" customWidth="1"/>
    <col min="4" max="4" width="11.54296875" style="13" customWidth="1"/>
    <col min="5" max="5" width="11" style="13" customWidth="1"/>
    <col min="6" max="6" width="21" style="10" customWidth="1"/>
    <col min="7" max="7" width="10.08984375" style="13" customWidth="1"/>
    <col min="8" max="8" width="31.6328125" style="10" bestFit="1" customWidth="1"/>
    <col min="9" max="9" width="8.6328125" style="10"/>
    <col min="10" max="10" width="5.90625" style="10" bestFit="1" customWidth="1"/>
    <col min="11" max="12" width="8.08984375" style="10" bestFit="1" customWidth="1"/>
    <col min="13" max="13" width="10.6328125" style="10" bestFit="1" customWidth="1"/>
    <col min="14" max="14" width="8.6328125" style="10" bestFit="1" customWidth="1"/>
    <col min="15" max="15" width="26.08984375" style="10" bestFit="1" customWidth="1"/>
    <col min="16" max="16" width="9.08984375" style="10" bestFit="1" customWidth="1"/>
    <col min="17" max="17" width="7.7265625" style="10" bestFit="1" customWidth="1"/>
    <col min="18" max="18" width="7.08984375" style="10" customWidth="1"/>
    <col min="19" max="19" width="5.90625" style="10" bestFit="1" customWidth="1"/>
    <col min="20" max="21" width="8.08984375" style="10" bestFit="1" customWidth="1"/>
    <col min="22" max="22" width="10.6328125" style="10" bestFit="1" customWidth="1"/>
    <col min="23" max="23" width="8.6328125" style="10" bestFit="1" customWidth="1"/>
    <col min="24" max="24" width="23.36328125" style="10" bestFit="1" customWidth="1"/>
    <col min="25" max="25" width="9.08984375" style="10" bestFit="1" customWidth="1"/>
    <col min="26" max="26" width="7.7265625" style="10" bestFit="1" customWidth="1"/>
    <col min="27" max="27" width="5.6328125" style="10" customWidth="1"/>
    <col min="28" max="28" width="5.90625" style="10" bestFit="1" customWidth="1"/>
    <col min="29" max="30" width="8.08984375" style="10" bestFit="1" customWidth="1"/>
    <col min="31" max="31" width="10.6328125" style="10" bestFit="1" customWidth="1"/>
    <col min="32" max="32" width="8.6328125" style="10" bestFit="1" customWidth="1"/>
    <col min="33" max="33" width="23.453125" style="10" bestFit="1" customWidth="1"/>
    <col min="34" max="34" width="9.08984375" style="10" bestFit="1" customWidth="1"/>
    <col min="35" max="35" width="7.7265625" style="10" bestFit="1" customWidth="1"/>
    <col min="36" max="36" width="8.6328125" style="10"/>
    <col min="37" max="37" width="5.90625" style="10" bestFit="1" customWidth="1"/>
    <col min="38" max="39" width="8.08984375" style="10" bestFit="1" customWidth="1"/>
    <col min="40" max="40" width="10.6328125" style="10" bestFit="1" customWidth="1"/>
    <col min="41" max="41" width="8.6328125" style="10" bestFit="1" customWidth="1"/>
    <col min="42" max="42" width="14.81640625" style="10" bestFit="1" customWidth="1"/>
    <col min="43" max="43" width="9.08984375" style="10" bestFit="1" customWidth="1"/>
    <col min="44" max="44" width="7.7265625" style="10" bestFit="1" customWidth="1"/>
    <col min="45" max="45" width="8.6328125" style="10" customWidth="1"/>
    <col min="46" max="46" width="5.90625" style="10" bestFit="1" customWidth="1"/>
    <col min="47" max="48" width="8.08984375" style="10" bestFit="1" customWidth="1"/>
    <col min="49" max="49" width="10.6328125" style="10" bestFit="1" customWidth="1"/>
    <col min="50" max="50" width="8.6328125" style="10" bestFit="1" customWidth="1"/>
    <col min="51" max="51" width="8.36328125" style="10" bestFit="1" customWidth="1"/>
    <col min="52" max="52" width="11.90625" style="10" bestFit="1" customWidth="1"/>
    <col min="53" max="53" width="7.7265625" style="10" bestFit="1" customWidth="1"/>
    <col min="54" max="54" width="8.6328125" style="10"/>
    <col min="55" max="55" width="5.90625" style="10" bestFit="1" customWidth="1"/>
    <col min="56" max="57" width="8.08984375" style="10" bestFit="1" customWidth="1"/>
    <col min="58" max="58" width="10.6328125" style="10" bestFit="1" customWidth="1"/>
    <col min="59" max="59" width="8.6328125" style="10" bestFit="1" customWidth="1"/>
    <col min="60" max="60" width="8.36328125" style="10" bestFit="1" customWidth="1"/>
    <col min="61" max="61" width="9.08984375" style="10" bestFit="1" customWidth="1"/>
    <col min="62" max="62" width="7.7265625" style="10" bestFit="1" customWidth="1"/>
    <col min="63" max="16384" width="8.6328125" style="10"/>
  </cols>
  <sheetData>
    <row r="1" spans="1:62" x14ac:dyDescent="0.35">
      <c r="A1" s="110" t="s">
        <v>71</v>
      </c>
      <c r="B1" s="110"/>
      <c r="C1" s="110"/>
      <c r="D1" s="110"/>
      <c r="J1" s="110" t="s">
        <v>72</v>
      </c>
      <c r="K1" s="110"/>
      <c r="L1" s="111"/>
      <c r="M1" s="111"/>
      <c r="N1" s="111"/>
      <c r="O1" s="111"/>
      <c r="P1" s="88"/>
      <c r="Q1" s="88"/>
      <c r="R1" s="88"/>
    </row>
    <row r="2" spans="1:62" x14ac:dyDescent="0.35">
      <c r="A2" s="110"/>
      <c r="B2" s="110"/>
      <c r="C2" s="110"/>
      <c r="D2" s="110"/>
      <c r="E2" s="13">
        <f>SUM(Tabel1[Score])</f>
        <v>4070</v>
      </c>
      <c r="J2" s="112"/>
      <c r="K2" s="112"/>
      <c r="L2" s="112"/>
      <c r="M2" s="112"/>
      <c r="N2" s="112"/>
      <c r="O2" s="112"/>
    </row>
    <row r="3" spans="1:62" x14ac:dyDescent="0.35">
      <c r="A3" s="16"/>
      <c r="B3" s="16"/>
      <c r="C3" s="16"/>
      <c r="D3" s="16"/>
      <c r="F3" s="11"/>
      <c r="O3" s="11" t="s">
        <v>73</v>
      </c>
      <c r="X3" s="12" t="s">
        <v>74</v>
      </c>
      <c r="AG3" s="11" t="s">
        <v>75</v>
      </c>
      <c r="AP3" s="11" t="s">
        <v>143</v>
      </c>
      <c r="AY3" s="11" t="s">
        <v>76</v>
      </c>
      <c r="BH3" s="11" t="s">
        <v>144</v>
      </c>
    </row>
    <row r="4" spans="1:62" x14ac:dyDescent="0.35">
      <c r="A4" s="12" t="s">
        <v>44</v>
      </c>
      <c r="B4" s="12" t="s">
        <v>77</v>
      </c>
      <c r="C4" s="12" t="s">
        <v>78</v>
      </c>
      <c r="D4" s="15" t="s">
        <v>79</v>
      </c>
      <c r="E4" s="12" t="s">
        <v>80</v>
      </c>
      <c r="F4" s="11" t="s">
        <v>0</v>
      </c>
      <c r="G4" s="15" t="s">
        <v>81</v>
      </c>
      <c r="H4" s="11" t="s">
        <v>46</v>
      </c>
      <c r="I4" s="11"/>
      <c r="J4" s="10" t="s">
        <v>44</v>
      </c>
      <c r="K4" s="10" t="s">
        <v>77</v>
      </c>
      <c r="L4" s="10" t="s">
        <v>78</v>
      </c>
      <c r="M4" s="10" t="s">
        <v>79</v>
      </c>
      <c r="N4" s="10" t="s">
        <v>80</v>
      </c>
      <c r="O4" s="10" t="s">
        <v>0</v>
      </c>
      <c r="P4" s="10" t="s">
        <v>81</v>
      </c>
      <c r="Q4" s="10" t="s">
        <v>46</v>
      </c>
      <c r="S4" s="10" t="s">
        <v>44</v>
      </c>
      <c r="T4" s="10" t="s">
        <v>77</v>
      </c>
      <c r="U4" s="10" t="s">
        <v>78</v>
      </c>
      <c r="V4" s="10" t="s">
        <v>79</v>
      </c>
      <c r="W4" s="10" t="s">
        <v>80</v>
      </c>
      <c r="X4" s="10" t="s">
        <v>0</v>
      </c>
      <c r="Y4" s="10" t="s">
        <v>81</v>
      </c>
      <c r="Z4" s="10" t="s">
        <v>46</v>
      </c>
      <c r="AB4" s="10" t="s">
        <v>44</v>
      </c>
      <c r="AC4" s="10" t="s">
        <v>77</v>
      </c>
      <c r="AD4" s="10" t="s">
        <v>78</v>
      </c>
      <c r="AE4" s="10" t="s">
        <v>79</v>
      </c>
      <c r="AF4" s="10" t="s">
        <v>80</v>
      </c>
      <c r="AG4" s="10" t="s">
        <v>0</v>
      </c>
      <c r="AH4" s="10" t="s">
        <v>81</v>
      </c>
      <c r="AI4" s="10" t="s">
        <v>46</v>
      </c>
      <c r="AK4" s="10" t="s">
        <v>44</v>
      </c>
      <c r="AL4" s="10" t="s">
        <v>77</v>
      </c>
      <c r="AM4" s="10" t="s">
        <v>78</v>
      </c>
      <c r="AN4" s="10" t="s">
        <v>79</v>
      </c>
      <c r="AO4" s="10" t="s">
        <v>80</v>
      </c>
      <c r="AP4" s="10" t="s">
        <v>0</v>
      </c>
      <c r="AQ4" s="10" t="s">
        <v>81</v>
      </c>
      <c r="AR4" s="10" t="s">
        <v>46</v>
      </c>
      <c r="AT4" t="s">
        <v>44</v>
      </c>
      <c r="AU4" t="s">
        <v>77</v>
      </c>
      <c r="AV4" t="s">
        <v>78</v>
      </c>
      <c r="AW4" t="s">
        <v>79</v>
      </c>
      <c r="AX4" t="s">
        <v>80</v>
      </c>
      <c r="AY4" s="10" t="s">
        <v>0</v>
      </c>
      <c r="AZ4" s="13" t="s">
        <v>81</v>
      </c>
      <c r="BA4" s="10" t="s">
        <v>46</v>
      </c>
      <c r="BC4" t="s">
        <v>44</v>
      </c>
      <c r="BD4" t="s">
        <v>77</v>
      </c>
      <c r="BE4" t="s">
        <v>78</v>
      </c>
      <c r="BF4" t="s">
        <v>79</v>
      </c>
      <c r="BG4" t="s">
        <v>80</v>
      </c>
      <c r="BH4" s="10" t="s">
        <v>0</v>
      </c>
      <c r="BI4" s="10" t="s">
        <v>81</v>
      </c>
      <c r="BJ4" t="s">
        <v>46</v>
      </c>
    </row>
    <row r="5" spans="1:62" x14ac:dyDescent="0.35">
      <c r="A5" s="13">
        <v>37</v>
      </c>
      <c r="B5" s="13">
        <v>15</v>
      </c>
      <c r="C5" s="13">
        <v>15</v>
      </c>
      <c r="D5" s="13">
        <v>0</v>
      </c>
      <c r="E5" s="13">
        <f>(Tabel1[[#This Row],[5''ere]]*5)+(Tabel1[[#This Row],[3''ere]]*3)-Tabel1[[#This Row],[Minus 1]]</f>
        <v>120</v>
      </c>
      <c r="F5" s="10" t="str">
        <f>IF(A5="","-",VLOOKUP(A5,Startliste!$C$3:$F$102,2,))</f>
        <v>Keld Huagaard Jakobsen</v>
      </c>
      <c r="G5" s="13" t="str">
        <f>IF(A5="","-",VLOOKUP(A5,Startliste!$C$3:$F$102,3,))</f>
        <v>C</v>
      </c>
      <c r="H5" s="10">
        <f>IF(A5="","-",VLOOKUP(A5,Startliste!$C$3:$F$102,4,))</f>
        <v>0</v>
      </c>
      <c r="I5" s="10">
        <v>1</v>
      </c>
      <c r="J5" s="10">
        <v>2</v>
      </c>
      <c r="K5" s="10">
        <v>28</v>
      </c>
      <c r="L5" s="10">
        <v>2</v>
      </c>
      <c r="M5" s="10">
        <v>0</v>
      </c>
      <c r="N5" s="10">
        <v>146</v>
      </c>
      <c r="O5" s="10" t="s">
        <v>10</v>
      </c>
      <c r="P5" s="10" t="s">
        <v>7</v>
      </c>
      <c r="Q5" s="10">
        <v>0</v>
      </c>
      <c r="R5" s="10">
        <v>1</v>
      </c>
      <c r="S5" s="10">
        <v>38</v>
      </c>
      <c r="T5" s="10">
        <v>4</v>
      </c>
      <c r="U5" s="10">
        <v>20</v>
      </c>
      <c r="V5" s="10">
        <v>6</v>
      </c>
      <c r="W5" s="10">
        <v>74</v>
      </c>
      <c r="X5" s="10" t="s">
        <v>85</v>
      </c>
      <c r="Y5" s="10" t="s">
        <v>20</v>
      </c>
      <c r="Z5" s="10">
        <v>0</v>
      </c>
      <c r="AA5" s="47">
        <v>1</v>
      </c>
      <c r="AB5" s="10">
        <v>20</v>
      </c>
      <c r="AC5" s="10">
        <v>12</v>
      </c>
      <c r="AD5" s="10">
        <v>15</v>
      </c>
      <c r="AE5" s="10">
        <v>3</v>
      </c>
      <c r="AF5" s="10">
        <v>102</v>
      </c>
      <c r="AG5" s="10" t="s">
        <v>114</v>
      </c>
      <c r="AH5" s="10" t="s">
        <v>36</v>
      </c>
      <c r="AI5" s="10">
        <v>0</v>
      </c>
      <c r="AJ5" s="10">
        <v>1</v>
      </c>
      <c r="AK5" s="10">
        <v>40</v>
      </c>
      <c r="AL5" s="10">
        <v>11</v>
      </c>
      <c r="AM5" s="10">
        <v>9</v>
      </c>
      <c r="AN5" s="10">
        <v>10</v>
      </c>
      <c r="AO5" s="10">
        <v>72</v>
      </c>
      <c r="AP5" s="10" t="s">
        <v>146</v>
      </c>
      <c r="AQ5" s="10" t="s">
        <v>23</v>
      </c>
      <c r="AR5" s="10">
        <v>0</v>
      </c>
      <c r="AS5" s="10">
        <v>1</v>
      </c>
      <c r="AT5" s="13"/>
      <c r="AU5" s="13"/>
      <c r="AV5" s="13"/>
      <c r="AW5" s="13"/>
      <c r="AX5" s="13"/>
      <c r="AZ5" s="13"/>
      <c r="BB5" s="10">
        <v>1</v>
      </c>
    </row>
    <row r="6" spans="1:62" x14ac:dyDescent="0.35">
      <c r="A6" s="13">
        <v>38</v>
      </c>
      <c r="B6" s="13">
        <v>4</v>
      </c>
      <c r="C6" s="13">
        <v>20</v>
      </c>
      <c r="D6" s="13">
        <v>6</v>
      </c>
      <c r="E6" s="13">
        <f>(Tabel1[[#This Row],[5''ere]]*5)+(Tabel1[[#This Row],[3''ere]]*3)-Tabel1[[#This Row],[Minus 1]]</f>
        <v>74</v>
      </c>
      <c r="F6" s="10" t="str">
        <f>IF(A6="","-",VLOOKUP(A6,Startliste!$C$3:$F$102,2,))</f>
        <v>Peter Degn</v>
      </c>
      <c r="G6" s="13" t="str">
        <f>IF(A6="","-",VLOOKUP(A6,Startliste!$C$3:$F$102,3,))</f>
        <v>T</v>
      </c>
      <c r="H6" s="10">
        <f>IF(A6="","-",VLOOKUP(A6,Startliste!$C$3:$F$102,4,))</f>
        <v>0</v>
      </c>
      <c r="I6" s="10">
        <v>2</v>
      </c>
      <c r="J6" s="10">
        <v>9</v>
      </c>
      <c r="K6" s="10">
        <v>27</v>
      </c>
      <c r="L6" s="10">
        <v>3</v>
      </c>
      <c r="M6" s="10">
        <v>0</v>
      </c>
      <c r="N6" s="10">
        <v>144</v>
      </c>
      <c r="O6" s="10" t="s">
        <v>98</v>
      </c>
      <c r="P6" s="10" t="s">
        <v>7</v>
      </c>
      <c r="Q6" s="10">
        <v>0</v>
      </c>
      <c r="R6" s="10">
        <v>2</v>
      </c>
      <c r="S6" s="10">
        <v>17</v>
      </c>
      <c r="T6" s="10">
        <v>9</v>
      </c>
      <c r="U6" s="10">
        <v>8</v>
      </c>
      <c r="V6" s="10">
        <v>13</v>
      </c>
      <c r="W6" s="10">
        <v>56</v>
      </c>
      <c r="X6" s="10" t="s">
        <v>116</v>
      </c>
      <c r="Y6" s="10" t="s">
        <v>20</v>
      </c>
      <c r="Z6" s="10">
        <v>0</v>
      </c>
      <c r="AA6" s="10">
        <v>2</v>
      </c>
      <c r="AB6" s="10">
        <v>13</v>
      </c>
      <c r="AC6" s="10">
        <v>13</v>
      </c>
      <c r="AD6" s="10">
        <v>13</v>
      </c>
      <c r="AE6" s="10">
        <v>4</v>
      </c>
      <c r="AF6" s="10">
        <v>100</v>
      </c>
      <c r="AG6" s="10" t="s">
        <v>107</v>
      </c>
      <c r="AH6" s="10" t="s">
        <v>36</v>
      </c>
      <c r="AI6" s="10">
        <v>0</v>
      </c>
      <c r="AJ6" s="10">
        <v>2</v>
      </c>
      <c r="AQ6" s="10" t="s">
        <v>82</v>
      </c>
      <c r="AS6" s="10">
        <v>2</v>
      </c>
      <c r="AT6" s="13"/>
      <c r="AU6" s="13"/>
      <c r="AV6" s="13"/>
      <c r="AW6" s="13"/>
      <c r="AX6" s="13"/>
      <c r="AZ6" s="13"/>
      <c r="BB6" s="10">
        <v>2</v>
      </c>
    </row>
    <row r="7" spans="1:62" x14ac:dyDescent="0.35">
      <c r="A7" s="13">
        <v>39</v>
      </c>
      <c r="B7" s="13">
        <v>20</v>
      </c>
      <c r="C7" s="13">
        <v>9</v>
      </c>
      <c r="D7" s="13">
        <v>1</v>
      </c>
      <c r="E7" s="13">
        <f>(Tabel1[[#This Row],[5''ere]]*5)+(Tabel1[[#This Row],[3''ere]]*3)-Tabel1[[#This Row],[Minus 1]]</f>
        <v>126</v>
      </c>
      <c r="F7" s="10" t="str">
        <f>IF(A7="","-",VLOOKUP(A7,Startliste!$C$3:$F$102,2,))</f>
        <v>Jørgen Vester</v>
      </c>
      <c r="G7" s="13" t="str">
        <f>IF(A7="","-",VLOOKUP(A7,Startliste!$C$3:$F$102,3,))</f>
        <v>C</v>
      </c>
      <c r="H7" s="10">
        <f>IF(A7="","-",VLOOKUP(A7,Startliste!$C$3:$F$102,4,))</f>
        <v>0</v>
      </c>
      <c r="I7" s="10">
        <v>3</v>
      </c>
      <c r="J7" s="10">
        <v>31</v>
      </c>
      <c r="K7" s="10">
        <v>25</v>
      </c>
      <c r="L7" s="10">
        <v>4</v>
      </c>
      <c r="M7" s="10">
        <v>1</v>
      </c>
      <c r="N7" s="10">
        <v>136</v>
      </c>
      <c r="O7" s="10" t="s">
        <v>87</v>
      </c>
      <c r="P7" s="10" t="s">
        <v>7</v>
      </c>
      <c r="Q7" s="10">
        <v>0</v>
      </c>
      <c r="R7" s="10">
        <v>3</v>
      </c>
      <c r="S7" s="10">
        <v>21</v>
      </c>
      <c r="T7" s="10">
        <v>9</v>
      </c>
      <c r="U7" s="10">
        <v>8</v>
      </c>
      <c r="V7" s="10">
        <v>13</v>
      </c>
      <c r="W7" s="10">
        <v>56</v>
      </c>
      <c r="X7" s="10" t="s">
        <v>84</v>
      </c>
      <c r="Y7" s="10" t="s">
        <v>20</v>
      </c>
      <c r="Z7" s="10">
        <v>0</v>
      </c>
      <c r="AA7" s="10">
        <v>3</v>
      </c>
      <c r="AB7" s="10">
        <v>35</v>
      </c>
      <c r="AC7" s="10">
        <v>11</v>
      </c>
      <c r="AD7" s="10">
        <v>15</v>
      </c>
      <c r="AE7" s="10">
        <v>4</v>
      </c>
      <c r="AF7" s="10">
        <v>96</v>
      </c>
      <c r="AG7" s="10" t="s">
        <v>95</v>
      </c>
      <c r="AH7" s="10" t="s">
        <v>36</v>
      </c>
      <c r="AI7" s="10">
        <v>0</v>
      </c>
      <c r="AJ7" s="10">
        <v>3</v>
      </c>
      <c r="AS7" s="10">
        <v>3</v>
      </c>
      <c r="AT7" s="13"/>
      <c r="AU7" s="13"/>
      <c r="AV7" s="13"/>
      <c r="AW7" s="13"/>
      <c r="AX7" s="13"/>
      <c r="AZ7" s="13"/>
      <c r="BB7" s="10">
        <v>3</v>
      </c>
    </row>
    <row r="8" spans="1:62" x14ac:dyDescent="0.35">
      <c r="A8" s="13">
        <v>40</v>
      </c>
      <c r="B8" s="13">
        <v>11</v>
      </c>
      <c r="C8" s="13">
        <v>9</v>
      </c>
      <c r="D8" s="13">
        <v>10</v>
      </c>
      <c r="E8" s="13">
        <f>(Tabel1[[#This Row],[5''ere]]*5)+(Tabel1[[#This Row],[3''ere]]*3)-Tabel1[[#This Row],[Minus 1]]</f>
        <v>72</v>
      </c>
      <c r="F8" s="10" t="str">
        <f>IF(A8="","-",VLOOKUP(A8,Startliste!$C$3:$F$102,2,))</f>
        <v>Martin Jakobsen</v>
      </c>
      <c r="G8" s="13" t="str">
        <f>IF(A8="","-",VLOOKUP(A8,Startliste!$C$3:$F$102,3,))</f>
        <v>J</v>
      </c>
      <c r="H8" s="10">
        <f>IF(A8="","-",VLOOKUP(A8,Startliste!$C$3:$F$102,4,))</f>
        <v>0</v>
      </c>
      <c r="J8" s="10">
        <v>23</v>
      </c>
      <c r="K8" s="10">
        <v>23</v>
      </c>
      <c r="L8" s="10">
        <v>7</v>
      </c>
      <c r="M8" s="10">
        <v>0</v>
      </c>
      <c r="N8" s="10">
        <v>136</v>
      </c>
      <c r="O8" s="10" t="s">
        <v>103</v>
      </c>
      <c r="P8" s="10" t="s">
        <v>7</v>
      </c>
      <c r="Q8" s="10">
        <v>0</v>
      </c>
      <c r="AB8" s="10">
        <v>6</v>
      </c>
      <c r="AC8" s="10">
        <v>11</v>
      </c>
      <c r="AD8" s="10">
        <v>13</v>
      </c>
      <c r="AE8" s="10">
        <v>6</v>
      </c>
      <c r="AF8" s="10">
        <v>88</v>
      </c>
      <c r="AG8" s="10" t="s">
        <v>91</v>
      </c>
      <c r="AH8" s="10" t="s">
        <v>36</v>
      </c>
      <c r="AI8" s="10">
        <v>0</v>
      </c>
      <c r="AT8" s="13"/>
      <c r="AU8" s="13"/>
      <c r="AV8" s="13"/>
      <c r="AW8" s="13"/>
      <c r="AX8" s="13"/>
      <c r="AZ8" s="13"/>
    </row>
    <row r="9" spans="1:62" x14ac:dyDescent="0.35">
      <c r="A9" s="13">
        <v>17</v>
      </c>
      <c r="B9" s="13">
        <v>9</v>
      </c>
      <c r="C9" s="13">
        <v>8</v>
      </c>
      <c r="D9" s="13">
        <v>13</v>
      </c>
      <c r="E9" s="13">
        <f>(Tabel1[[#This Row],[5''ere]]*5)+(Tabel1[[#This Row],[3''ere]]*3)-Tabel1[[#This Row],[Minus 1]]</f>
        <v>56</v>
      </c>
      <c r="F9" s="10" t="str">
        <f>IF(A9="","-",VLOOKUP(A9,Startliste!$C$3:$F$102,2,))</f>
        <v>Jacob Ladefoged Tinghede</v>
      </c>
      <c r="G9" s="13" t="str">
        <f>IF(A9="","-",VLOOKUP(A9,Startliste!$C$3:$F$102,3,))</f>
        <v>T</v>
      </c>
      <c r="H9" s="10">
        <f>IF(A9="","-",VLOOKUP(A9,Startliste!$C$3:$F$102,4,))</f>
        <v>0</v>
      </c>
      <c r="J9" s="10">
        <v>15</v>
      </c>
      <c r="K9" s="10">
        <v>24</v>
      </c>
      <c r="L9" s="10">
        <v>5</v>
      </c>
      <c r="M9" s="10">
        <v>1</v>
      </c>
      <c r="N9" s="10">
        <v>134</v>
      </c>
      <c r="O9" s="10" t="s">
        <v>86</v>
      </c>
      <c r="P9" s="10" t="s">
        <v>7</v>
      </c>
      <c r="Q9" s="10">
        <v>0</v>
      </c>
      <c r="AH9" s="10" t="s">
        <v>82</v>
      </c>
      <c r="AT9" s="13"/>
      <c r="AU9" s="13"/>
      <c r="AV9" s="13"/>
      <c r="AW9" s="13"/>
      <c r="AX9" s="13"/>
      <c r="AZ9" s="13"/>
    </row>
    <row r="10" spans="1:62" x14ac:dyDescent="0.35">
      <c r="A10" s="13">
        <v>18</v>
      </c>
      <c r="B10" s="13">
        <v>11</v>
      </c>
      <c r="C10" s="13">
        <v>14</v>
      </c>
      <c r="D10" s="13">
        <v>5</v>
      </c>
      <c r="E10" s="13">
        <f>(Tabel1[[#This Row],[5''ere]]*5)+(Tabel1[[#This Row],[3''ere]]*3)-Tabel1[[#This Row],[Minus 1]]</f>
        <v>92</v>
      </c>
      <c r="F10" s="10" t="str">
        <f>IF(A10="","-",VLOOKUP(A10,Startliste!$C$3:$F$102,2,))</f>
        <v>Alexander Broberg Lind</v>
      </c>
      <c r="G10" s="13" t="str">
        <f>IF(A10="","-",VLOOKUP(A10,Startliste!$C$3:$F$102,3,))</f>
        <v>C</v>
      </c>
      <c r="H10" s="10">
        <f>IF(A10="","-",VLOOKUP(A10,Startliste!$C$3:$F$102,4,))</f>
        <v>0</v>
      </c>
      <c r="J10" s="10">
        <v>19</v>
      </c>
      <c r="K10" s="10">
        <v>22</v>
      </c>
      <c r="L10" s="10">
        <v>7</v>
      </c>
      <c r="M10" s="10">
        <v>1</v>
      </c>
      <c r="N10" s="10">
        <v>130</v>
      </c>
      <c r="O10" s="10" t="s">
        <v>94</v>
      </c>
      <c r="P10" s="10" t="s">
        <v>7</v>
      </c>
      <c r="Q10" s="10">
        <v>0</v>
      </c>
      <c r="AT10" s="13"/>
      <c r="AU10" s="13"/>
      <c r="AV10" s="13"/>
      <c r="AW10" s="13"/>
      <c r="AX10" s="13"/>
      <c r="AZ10" s="13"/>
    </row>
    <row r="11" spans="1:62" x14ac:dyDescent="0.35">
      <c r="A11" s="13">
        <v>19</v>
      </c>
      <c r="B11" s="13">
        <v>22</v>
      </c>
      <c r="C11" s="13">
        <v>7</v>
      </c>
      <c r="D11" s="13">
        <v>1</v>
      </c>
      <c r="E11" s="13">
        <f>(Tabel1[[#This Row],[5''ere]]*5)+(Tabel1[[#This Row],[3''ere]]*3)-Tabel1[[#This Row],[Minus 1]]</f>
        <v>130</v>
      </c>
      <c r="F11" s="10" t="str">
        <f>IF(A11="","-",VLOOKUP(A11,Startliste!$C$3:$F$102,2,))</f>
        <v>Søren Schov</v>
      </c>
      <c r="G11" s="13" t="str">
        <f>IF(A11="","-",VLOOKUP(A11,Startliste!$C$3:$F$102,3,))</f>
        <v>C</v>
      </c>
      <c r="H11" s="10">
        <f>IF(A11="","-",VLOOKUP(A11,Startliste!$C$3:$F$102,4,))</f>
        <v>0</v>
      </c>
      <c r="J11" s="10">
        <v>32</v>
      </c>
      <c r="K11" s="10">
        <v>20</v>
      </c>
      <c r="L11" s="10">
        <v>10</v>
      </c>
      <c r="M11" s="10">
        <v>0</v>
      </c>
      <c r="N11" s="10">
        <v>130</v>
      </c>
      <c r="O11" s="10" t="s">
        <v>106</v>
      </c>
      <c r="P11" s="10" t="s">
        <v>7</v>
      </c>
      <c r="Q11" s="10">
        <v>0</v>
      </c>
      <c r="AT11" s="13"/>
      <c r="AU11" s="13"/>
      <c r="AV11" s="13"/>
      <c r="AW11" s="13"/>
      <c r="AX11" s="13"/>
      <c r="AZ11" s="13"/>
    </row>
    <row r="12" spans="1:62" x14ac:dyDescent="0.35">
      <c r="A12" s="13">
        <v>20</v>
      </c>
      <c r="B12" s="13">
        <v>12</v>
      </c>
      <c r="C12" s="13">
        <v>15</v>
      </c>
      <c r="D12" s="13">
        <v>3</v>
      </c>
      <c r="E12" s="13">
        <f>(Tabel1[[#This Row],[5''ere]]*5)+(Tabel1[[#This Row],[3''ere]]*3)-Tabel1[[#This Row],[Minus 1]]</f>
        <v>102</v>
      </c>
      <c r="F12" s="10" t="str">
        <f>IF(A12="","-",VLOOKUP(A12,Startliste!$C$3:$F$102,2,))</f>
        <v>Karin Jessen Kristiansen</v>
      </c>
      <c r="G12" s="13" t="str">
        <f>IF(A12="","-",VLOOKUP(A12,Startliste!$C$3:$F$102,3,))</f>
        <v>D</v>
      </c>
      <c r="H12" s="10">
        <f>IF(A12="","-",VLOOKUP(A12,Startliste!$C$3:$F$102,4,))</f>
        <v>0</v>
      </c>
      <c r="J12" s="10">
        <v>39</v>
      </c>
      <c r="K12" s="10">
        <v>20</v>
      </c>
      <c r="L12" s="10">
        <v>9</v>
      </c>
      <c r="M12" s="10">
        <v>1</v>
      </c>
      <c r="N12" s="10">
        <v>126</v>
      </c>
      <c r="O12" s="10" t="s">
        <v>104</v>
      </c>
      <c r="P12" s="10" t="s">
        <v>7</v>
      </c>
      <c r="Q12" s="10">
        <v>0</v>
      </c>
      <c r="AT12" s="13"/>
      <c r="AU12" s="13"/>
      <c r="AV12" s="13"/>
      <c r="AW12" s="13"/>
      <c r="AX12" s="13"/>
      <c r="AZ12" s="13"/>
    </row>
    <row r="13" spans="1:62" x14ac:dyDescent="0.35">
      <c r="A13" s="13">
        <v>1</v>
      </c>
      <c r="B13" s="13">
        <v>15</v>
      </c>
      <c r="C13" s="13">
        <v>14</v>
      </c>
      <c r="D13" s="13">
        <v>1</v>
      </c>
      <c r="E13" s="13">
        <f>(Tabel1[[#This Row],[5''ere]]*5)+(Tabel1[[#This Row],[3''ere]]*3)-Tabel1[[#This Row],[Minus 1]]</f>
        <v>116</v>
      </c>
      <c r="F13" s="10" t="str">
        <f>IF(A13="","-",VLOOKUP(A13,Startliste!$C$3:$F$102,2,))</f>
        <v>John Bond Johansen</v>
      </c>
      <c r="G13" s="13" t="str">
        <f>IF(A13="","-",VLOOKUP(A13,Startliste!$C$3:$F$102,3,))</f>
        <v>C</v>
      </c>
      <c r="H13" s="10">
        <f>IF(A13="","-",VLOOKUP(A13,Startliste!$C$3:$F$102,4,))</f>
        <v>0</v>
      </c>
      <c r="J13" s="10">
        <v>16</v>
      </c>
      <c r="K13" s="10">
        <v>17</v>
      </c>
      <c r="L13" s="10">
        <v>13</v>
      </c>
      <c r="M13" s="10">
        <v>0</v>
      </c>
      <c r="N13" s="10">
        <v>124</v>
      </c>
      <c r="O13" s="10" t="s">
        <v>105</v>
      </c>
      <c r="P13" s="10" t="s">
        <v>7</v>
      </c>
      <c r="Q13" s="10">
        <v>0</v>
      </c>
      <c r="AT13" s="13"/>
      <c r="AU13" s="13"/>
      <c r="AV13" s="13"/>
      <c r="AW13" s="13"/>
      <c r="AX13" s="13"/>
      <c r="AZ13" s="13"/>
    </row>
    <row r="14" spans="1:62" x14ac:dyDescent="0.35">
      <c r="A14" s="13">
        <v>2</v>
      </c>
      <c r="B14" s="13">
        <v>28</v>
      </c>
      <c r="C14" s="13">
        <v>2</v>
      </c>
      <c r="D14" s="13">
        <v>0</v>
      </c>
      <c r="E14" s="13">
        <f>(Tabel1[[#This Row],[5''ere]]*5)+(Tabel1[[#This Row],[3''ere]]*3)-Tabel1[[#This Row],[Minus 1]]</f>
        <v>146</v>
      </c>
      <c r="F14" s="10" t="str">
        <f>IF(A14="","-",VLOOKUP(A14,Startliste!$C$3:$F$102,2,))</f>
        <v>Eigil Frey</v>
      </c>
      <c r="G14" s="13" t="str">
        <f>IF(A14="","-",VLOOKUP(A14,Startliste!$C$3:$F$102,3,))</f>
        <v>C</v>
      </c>
      <c r="H14" s="10">
        <f>IF(A14="","-",VLOOKUP(A14,Startliste!$C$3:$F$102,4,))</f>
        <v>0</v>
      </c>
      <c r="J14" s="10">
        <v>4</v>
      </c>
      <c r="K14" s="10">
        <v>19</v>
      </c>
      <c r="L14" s="10">
        <v>9</v>
      </c>
      <c r="M14" s="10">
        <v>2</v>
      </c>
      <c r="N14" s="10">
        <v>120</v>
      </c>
      <c r="O14" s="10" t="s">
        <v>113</v>
      </c>
      <c r="P14" s="10" t="s">
        <v>7</v>
      </c>
      <c r="Q14" s="10">
        <v>0</v>
      </c>
      <c r="AT14" s="13"/>
      <c r="AU14" s="13"/>
      <c r="AV14" s="13"/>
      <c r="AW14" s="13"/>
      <c r="AX14" s="13"/>
      <c r="AZ14" s="13"/>
    </row>
    <row r="15" spans="1:62" x14ac:dyDescent="0.35">
      <c r="A15" s="13">
        <v>3</v>
      </c>
      <c r="B15" s="13">
        <v>13</v>
      </c>
      <c r="C15" s="13">
        <v>12</v>
      </c>
      <c r="D15" s="13">
        <v>5</v>
      </c>
      <c r="E15" s="13">
        <f>(Tabel1[[#This Row],[5''ere]]*5)+(Tabel1[[#This Row],[3''ere]]*3)-Tabel1[[#This Row],[Minus 1]]</f>
        <v>96</v>
      </c>
      <c r="F15" s="10" t="str">
        <f>IF(A15="","-",VLOOKUP(A15,Startliste!$C$3:$F$102,2,))</f>
        <v>Kim Glóin Thorøe</v>
      </c>
      <c r="G15" s="13" t="str">
        <f>IF(A15="","-",VLOOKUP(A15,Startliste!$C$3:$F$102,3,))</f>
        <v>C</v>
      </c>
      <c r="H15" s="10">
        <f>IF(A15="","-",VLOOKUP(A15,Startliste!$C$3:$F$102,4,))</f>
        <v>0</v>
      </c>
      <c r="J15" s="10">
        <v>24</v>
      </c>
      <c r="K15" s="10">
        <v>17</v>
      </c>
      <c r="L15" s="10">
        <v>12</v>
      </c>
      <c r="M15" s="10">
        <v>1</v>
      </c>
      <c r="N15" s="10">
        <v>120</v>
      </c>
      <c r="O15" s="10" t="s">
        <v>30</v>
      </c>
      <c r="P15" s="10" t="s">
        <v>7</v>
      </c>
      <c r="Q15" s="10">
        <v>0</v>
      </c>
      <c r="AT15" s="13"/>
      <c r="AU15" s="13"/>
      <c r="AV15" s="13"/>
      <c r="AW15" s="13"/>
      <c r="AX15" s="13"/>
      <c r="AZ15" s="13"/>
    </row>
    <row r="16" spans="1:62" x14ac:dyDescent="0.35">
      <c r="A16" s="13">
        <v>4</v>
      </c>
      <c r="B16" s="13">
        <v>19</v>
      </c>
      <c r="C16" s="13">
        <v>9</v>
      </c>
      <c r="D16" s="13">
        <v>2</v>
      </c>
      <c r="E16" s="13">
        <f>(Tabel1[[#This Row],[5''ere]]*5)+(Tabel1[[#This Row],[3''ere]]*3)-Tabel1[[#This Row],[Minus 1]]</f>
        <v>120</v>
      </c>
      <c r="F16" s="10" t="str">
        <f>IF(A16="","-",VLOOKUP(A16,Startliste!$C$3:$F$102,2,))</f>
        <v>Thomas Anker</v>
      </c>
      <c r="G16" s="13" t="str">
        <f>IF(A16="","-",VLOOKUP(A16,Startliste!$C$3:$F$102,3,))</f>
        <v>C</v>
      </c>
      <c r="H16" s="10">
        <f>IF(A16="","-",VLOOKUP(A16,Startliste!$C$3:$F$102,4,))</f>
        <v>0</v>
      </c>
      <c r="J16" s="10">
        <v>37</v>
      </c>
      <c r="K16" s="10">
        <v>15</v>
      </c>
      <c r="L16" s="10">
        <v>15</v>
      </c>
      <c r="M16" s="10">
        <v>0</v>
      </c>
      <c r="N16" s="10">
        <v>120</v>
      </c>
      <c r="O16" s="10" t="s">
        <v>117</v>
      </c>
      <c r="P16" s="10" t="s">
        <v>7</v>
      </c>
      <c r="Q16" s="10">
        <v>0</v>
      </c>
      <c r="AT16" s="13"/>
      <c r="AU16" s="13"/>
      <c r="AV16" s="13"/>
      <c r="AW16" s="13"/>
      <c r="AX16" s="13"/>
      <c r="AZ16" s="13"/>
    </row>
    <row r="17" spans="1:52" x14ac:dyDescent="0.35">
      <c r="A17" s="13">
        <v>21</v>
      </c>
      <c r="B17" s="13">
        <v>9</v>
      </c>
      <c r="C17" s="13">
        <v>8</v>
      </c>
      <c r="D17" s="13">
        <v>13</v>
      </c>
      <c r="E17" s="13">
        <f>(Tabel1[[#This Row],[5''ere]]*5)+(Tabel1[[#This Row],[3''ere]]*3)-Tabel1[[#This Row],[Minus 1]]</f>
        <v>56</v>
      </c>
      <c r="F17" s="10" t="str">
        <f>IF(A17="","-",VLOOKUP(A17,Startliste!$C$3:$F$102,2,))</f>
        <v>Jan Flinker</v>
      </c>
      <c r="G17" s="13" t="str">
        <f>IF(A17="","-",VLOOKUP(A17,Startliste!$C$3:$F$102,3,))</f>
        <v>T</v>
      </c>
      <c r="H17" s="10">
        <f>IF(A17="","-",VLOOKUP(A17,Startliste!$C$3:$F$102,4,))</f>
        <v>0</v>
      </c>
      <c r="J17" s="10">
        <v>25</v>
      </c>
      <c r="K17" s="10">
        <v>20</v>
      </c>
      <c r="L17" s="10">
        <v>7</v>
      </c>
      <c r="M17" s="10">
        <v>3</v>
      </c>
      <c r="N17" s="10">
        <v>118</v>
      </c>
      <c r="O17" s="10" t="s">
        <v>90</v>
      </c>
      <c r="P17" s="10" t="s">
        <v>7</v>
      </c>
      <c r="Q17" s="10">
        <v>0</v>
      </c>
      <c r="AT17" s="13"/>
      <c r="AU17" s="13"/>
      <c r="AV17" s="13"/>
      <c r="AW17" s="13"/>
      <c r="AX17" s="13"/>
      <c r="AZ17" s="13"/>
    </row>
    <row r="18" spans="1:52" x14ac:dyDescent="0.35">
      <c r="A18" s="13">
        <v>22</v>
      </c>
      <c r="B18" s="13">
        <v>8</v>
      </c>
      <c r="C18" s="13">
        <v>8</v>
      </c>
      <c r="D18" s="13">
        <v>14</v>
      </c>
      <c r="E18" s="13">
        <f>(Tabel1[[#This Row],[5''ere]]*5)+(Tabel1[[#This Row],[3''ere]]*3)-Tabel1[[#This Row],[Minus 1]]</f>
        <v>50</v>
      </c>
      <c r="F18" s="10" t="str">
        <f>IF(A18="","-",VLOOKUP(A18,Startliste!$C$3:$F$102,2,))</f>
        <v>Fin Jørgensen</v>
      </c>
      <c r="G18" s="13" t="str">
        <f>IF(A18="","-",VLOOKUP(A18,Startliste!$C$3:$F$102,3,))</f>
        <v>C</v>
      </c>
      <c r="H18" s="10">
        <f>IF(A18="","-",VLOOKUP(A18,Startliste!$C$3:$F$102,4,))</f>
        <v>0</v>
      </c>
      <c r="J18" s="10">
        <v>28</v>
      </c>
      <c r="K18" s="10">
        <v>18</v>
      </c>
      <c r="L18" s="10">
        <v>10</v>
      </c>
      <c r="M18" s="10">
        <v>2</v>
      </c>
      <c r="N18" s="10">
        <v>118</v>
      </c>
      <c r="O18" s="10" t="s">
        <v>97</v>
      </c>
      <c r="P18" s="10" t="s">
        <v>7</v>
      </c>
      <c r="Q18" s="10">
        <v>0</v>
      </c>
      <c r="AT18" s="13"/>
      <c r="AU18" s="13"/>
      <c r="AV18" s="13"/>
      <c r="AW18" s="13"/>
      <c r="AX18" s="13"/>
      <c r="AZ18" s="13"/>
    </row>
    <row r="19" spans="1:52" x14ac:dyDescent="0.35">
      <c r="A19" s="13">
        <v>23</v>
      </c>
      <c r="B19" s="13">
        <v>23</v>
      </c>
      <c r="C19" s="13">
        <v>7</v>
      </c>
      <c r="D19" s="13">
        <v>0</v>
      </c>
      <c r="E19" s="13">
        <f>(Tabel1[[#This Row],[5''ere]]*5)+(Tabel1[[#This Row],[3''ere]]*3)-Tabel1[[#This Row],[Minus 1]]</f>
        <v>136</v>
      </c>
      <c r="F19" s="10" t="str">
        <f>IF(A19="","-",VLOOKUP(A19,Startliste!$C$3:$F$102,2,))</f>
        <v>Klaus Knudsen</v>
      </c>
      <c r="G19" s="13" t="str">
        <f>IF(A19="","-",VLOOKUP(A19,Startliste!$C$3:$F$102,3,))</f>
        <v>C</v>
      </c>
      <c r="H19" s="10">
        <f>IF(A19="","-",VLOOKUP(A19,Startliste!$C$3:$F$102,4,))</f>
        <v>0</v>
      </c>
      <c r="J19" s="10">
        <v>1</v>
      </c>
      <c r="K19" s="10">
        <v>15</v>
      </c>
      <c r="L19" s="10">
        <v>14</v>
      </c>
      <c r="M19" s="10">
        <v>1</v>
      </c>
      <c r="N19" s="10">
        <v>116</v>
      </c>
      <c r="O19" s="10" t="s">
        <v>83</v>
      </c>
      <c r="P19" s="10" t="s">
        <v>7</v>
      </c>
      <c r="Q19" s="10">
        <v>0</v>
      </c>
      <c r="AT19" s="13"/>
      <c r="AU19" s="13"/>
      <c r="AV19" s="13"/>
      <c r="AW19" s="13"/>
      <c r="AX19" s="13"/>
      <c r="AZ19" s="13"/>
    </row>
    <row r="20" spans="1:52" x14ac:dyDescent="0.35">
      <c r="A20" s="13">
        <v>24</v>
      </c>
      <c r="B20" s="13">
        <v>17</v>
      </c>
      <c r="C20" s="13">
        <v>12</v>
      </c>
      <c r="D20" s="13">
        <v>1</v>
      </c>
      <c r="E20" s="13">
        <f>(Tabel1[[#This Row],[5''ere]]*5)+(Tabel1[[#This Row],[3''ere]]*3)-Tabel1[[#This Row],[Minus 1]]</f>
        <v>120</v>
      </c>
      <c r="F20" s="10" t="str">
        <f>IF(A20="","-",VLOOKUP(A20,Startliste!$C$3:$F$102,2,))</f>
        <v>Erik Mogensbæk</v>
      </c>
      <c r="G20" s="13" t="str">
        <f>IF(A20="","-",VLOOKUP(A20,Startliste!$C$3:$F$102,3,))</f>
        <v>C</v>
      </c>
      <c r="H20" s="10">
        <f>IF(A20="","-",VLOOKUP(A20,Startliste!$C$3:$F$102,4,))</f>
        <v>0</v>
      </c>
      <c r="J20" s="10">
        <v>14</v>
      </c>
      <c r="K20" s="10">
        <v>17</v>
      </c>
      <c r="L20" s="10">
        <v>10</v>
      </c>
      <c r="M20" s="10">
        <v>3</v>
      </c>
      <c r="N20" s="10">
        <v>112</v>
      </c>
      <c r="O20" s="10" t="s">
        <v>109</v>
      </c>
      <c r="P20" s="10" t="s">
        <v>7</v>
      </c>
      <c r="Q20" s="10">
        <v>0</v>
      </c>
      <c r="AT20" s="13"/>
      <c r="AU20" s="13"/>
      <c r="AV20" s="13"/>
      <c r="AW20" s="13"/>
      <c r="AX20" s="13"/>
      <c r="AZ20" s="13"/>
    </row>
    <row r="21" spans="1:52" x14ac:dyDescent="0.35">
      <c r="A21" s="13">
        <v>25</v>
      </c>
      <c r="B21" s="13">
        <v>20</v>
      </c>
      <c r="C21" s="13">
        <v>7</v>
      </c>
      <c r="D21" s="13">
        <v>3</v>
      </c>
      <c r="E21" s="13">
        <f>(Tabel1[[#This Row],[5''ere]]*5)+(Tabel1[[#This Row],[3''ere]]*3)-Tabel1[[#This Row],[Minus 1]]</f>
        <v>118</v>
      </c>
      <c r="F21" s="10" t="str">
        <f>IF(A21="","-",VLOOKUP(A21,Startliste!$C$3:$F$102,2,))</f>
        <v>Gert Mosbech Jensen</v>
      </c>
      <c r="G21" s="13" t="str">
        <f>IF(A21="","-",VLOOKUP(A21,Startliste!$C$3:$F$102,3,))</f>
        <v>C</v>
      </c>
      <c r="H21" s="10">
        <f>IF(A21="","-",VLOOKUP(A21,Startliste!$C$3:$F$102,4,))</f>
        <v>0</v>
      </c>
      <c r="J21" s="10">
        <v>5</v>
      </c>
      <c r="K21" s="10">
        <v>17</v>
      </c>
      <c r="L21" s="10">
        <v>10</v>
      </c>
      <c r="M21" s="10">
        <v>3</v>
      </c>
      <c r="N21" s="10">
        <v>112</v>
      </c>
      <c r="O21" s="10" t="s">
        <v>89</v>
      </c>
      <c r="P21" s="10" t="s">
        <v>7</v>
      </c>
      <c r="Q21" s="10">
        <v>0</v>
      </c>
      <c r="AT21" s="13"/>
      <c r="AU21" s="13"/>
      <c r="AV21" s="13"/>
      <c r="AW21" s="13"/>
      <c r="AX21" s="13"/>
      <c r="AZ21" s="13"/>
    </row>
    <row r="22" spans="1:52" x14ac:dyDescent="0.35">
      <c r="A22" s="13">
        <v>26</v>
      </c>
      <c r="B22" s="13">
        <v>10</v>
      </c>
      <c r="C22" s="13">
        <v>12</v>
      </c>
      <c r="D22" s="13">
        <v>8</v>
      </c>
      <c r="E22" s="13">
        <f>(Tabel1[[#This Row],[5''ere]]*5)+(Tabel1[[#This Row],[3''ere]]*3)-Tabel1[[#This Row],[Minus 1]]</f>
        <v>78</v>
      </c>
      <c r="F22" s="10" t="str">
        <f>IF(A22="","-",VLOOKUP(A22,Startliste!$C$3:$F$102,2,))</f>
        <v>Gert Schrøder Andersen</v>
      </c>
      <c r="G22" s="13" t="str">
        <f>IF(A22="","-",VLOOKUP(A22,Startliste!$C$3:$F$102,3,))</f>
        <v>C</v>
      </c>
      <c r="H22" s="10">
        <f>IF(A22="","-",VLOOKUP(A22,Startliste!$C$3:$F$102,4,))</f>
        <v>0</v>
      </c>
      <c r="J22" s="10">
        <v>29</v>
      </c>
      <c r="K22" s="10">
        <v>15</v>
      </c>
      <c r="L22" s="10">
        <v>13</v>
      </c>
      <c r="M22" s="10">
        <v>2</v>
      </c>
      <c r="N22" s="10">
        <v>112</v>
      </c>
      <c r="O22" s="10" t="s">
        <v>99</v>
      </c>
      <c r="P22" s="10" t="s">
        <v>7</v>
      </c>
      <c r="Q22" s="10">
        <v>0</v>
      </c>
      <c r="AT22" s="13"/>
      <c r="AU22" s="13"/>
      <c r="AV22" s="13"/>
      <c r="AW22" s="13"/>
      <c r="AX22" s="13"/>
      <c r="AZ22" s="13"/>
    </row>
    <row r="23" spans="1:52" x14ac:dyDescent="0.35">
      <c r="A23" s="13">
        <v>27</v>
      </c>
      <c r="B23" s="13">
        <v>2</v>
      </c>
      <c r="C23" s="13">
        <v>6</v>
      </c>
      <c r="D23" s="13">
        <v>22</v>
      </c>
      <c r="E23" s="13">
        <f>(Tabel1[[#This Row],[5''ere]]*5)+(Tabel1[[#This Row],[3''ere]]*3)-Tabel1[[#This Row],[Minus 1]]</f>
        <v>6</v>
      </c>
      <c r="F23" s="10" t="str">
        <f>IF(A23="","-",VLOOKUP(A23,Startliste!$C$3:$F$102,2,))</f>
        <v>Torben Larsen</v>
      </c>
      <c r="G23" s="13" t="str">
        <f>IF(A23="","-",VLOOKUP(A23,Startliste!$C$3:$F$102,3,))</f>
        <v>C</v>
      </c>
      <c r="H23" s="10">
        <f>IF(A23="","-",VLOOKUP(A23,Startliste!$C$3:$F$102,4,))</f>
        <v>0</v>
      </c>
      <c r="J23" s="10">
        <v>11</v>
      </c>
      <c r="K23" s="10">
        <v>16</v>
      </c>
      <c r="L23" s="10">
        <v>11</v>
      </c>
      <c r="M23" s="10">
        <v>3</v>
      </c>
      <c r="N23" s="10">
        <v>110</v>
      </c>
      <c r="O23" s="10" t="s">
        <v>111</v>
      </c>
      <c r="P23" s="10" t="s">
        <v>7</v>
      </c>
      <c r="Q23" s="10">
        <v>0</v>
      </c>
      <c r="AT23" s="13"/>
      <c r="AU23" s="13"/>
      <c r="AV23" s="13"/>
      <c r="AW23" s="13"/>
      <c r="AX23" s="13"/>
      <c r="AZ23" s="13"/>
    </row>
    <row r="24" spans="1:52" x14ac:dyDescent="0.35">
      <c r="A24" s="13">
        <v>28</v>
      </c>
      <c r="B24" s="13">
        <v>18</v>
      </c>
      <c r="C24" s="13">
        <v>10</v>
      </c>
      <c r="D24" s="13">
        <v>2</v>
      </c>
      <c r="E24" s="13">
        <f>(Tabel1[[#This Row],[5''ere]]*5)+(Tabel1[[#This Row],[3''ere]]*3)-Tabel1[[#This Row],[Minus 1]]</f>
        <v>118</v>
      </c>
      <c r="F24" s="10" t="str">
        <f>IF(A24="","-",VLOOKUP(A24,Startliste!$C$3:$F$102,2,))</f>
        <v>Boris Munch Larsen</v>
      </c>
      <c r="G24" s="13" t="str">
        <f>IF(A24="","-",VLOOKUP(A24,Startliste!$C$3:$F$102,3,))</f>
        <v>C</v>
      </c>
      <c r="H24" s="10">
        <f>IF(A24="","-",VLOOKUP(A24,Startliste!$C$3:$F$102,4,))</f>
        <v>0</v>
      </c>
      <c r="J24" s="10">
        <v>8</v>
      </c>
      <c r="K24" s="10">
        <v>15</v>
      </c>
      <c r="L24" s="10">
        <v>12</v>
      </c>
      <c r="M24" s="10">
        <v>3</v>
      </c>
      <c r="N24" s="10">
        <v>108</v>
      </c>
      <c r="O24" s="10" t="s">
        <v>88</v>
      </c>
      <c r="P24" s="10" t="s">
        <v>7</v>
      </c>
      <c r="Q24" s="10">
        <v>0</v>
      </c>
      <c r="AT24" s="13"/>
      <c r="AU24" s="13"/>
      <c r="AV24" s="13"/>
      <c r="AW24" s="13"/>
      <c r="AX24" s="13"/>
      <c r="AZ24" s="13"/>
    </row>
    <row r="25" spans="1:52" x14ac:dyDescent="0.35">
      <c r="A25" s="13">
        <v>5</v>
      </c>
      <c r="B25" s="13">
        <v>17</v>
      </c>
      <c r="C25" s="13">
        <v>10</v>
      </c>
      <c r="D25" s="13">
        <v>3</v>
      </c>
      <c r="E25" s="13">
        <f>(Tabel1[[#This Row],[5''ere]]*5)+(Tabel1[[#This Row],[3''ere]]*3)-Tabel1[[#This Row],[Minus 1]]</f>
        <v>112</v>
      </c>
      <c r="F25" s="10" t="str">
        <f>IF(A25="","-",VLOOKUP(A25,Startliste!$C$3:$F$102,2,))</f>
        <v>Klaus Erik Jensen</v>
      </c>
      <c r="G25" s="13" t="str">
        <f>IF(A25="","-",VLOOKUP(A25,Startliste!$C$3:$F$102,3,))</f>
        <v>C</v>
      </c>
      <c r="H25" s="10">
        <f>IF(A25="","-",VLOOKUP(A25,Startliste!$C$3:$F$102,4,))</f>
        <v>0</v>
      </c>
      <c r="J25" s="10">
        <v>7</v>
      </c>
      <c r="K25" s="10">
        <v>11</v>
      </c>
      <c r="L25" s="10">
        <v>18</v>
      </c>
      <c r="M25" s="10">
        <v>1</v>
      </c>
      <c r="N25" s="10">
        <v>108</v>
      </c>
      <c r="O25" s="10" t="s">
        <v>102</v>
      </c>
      <c r="P25" s="10" t="s">
        <v>7</v>
      </c>
      <c r="Q25" s="10">
        <v>0</v>
      </c>
      <c r="AT25" s="13"/>
      <c r="AU25" s="13"/>
      <c r="AV25" s="13"/>
      <c r="AW25" s="13"/>
      <c r="AX25" s="13"/>
      <c r="AZ25" s="13"/>
    </row>
    <row r="26" spans="1:52" x14ac:dyDescent="0.35">
      <c r="A26" s="13">
        <v>6</v>
      </c>
      <c r="B26" s="13">
        <v>11</v>
      </c>
      <c r="C26" s="13">
        <v>13</v>
      </c>
      <c r="D26" s="13">
        <v>6</v>
      </c>
      <c r="E26" s="13">
        <f>(Tabel1[[#This Row],[5''ere]]*5)+(Tabel1[[#This Row],[3''ere]]*3)-Tabel1[[#This Row],[Minus 1]]</f>
        <v>88</v>
      </c>
      <c r="F26" s="10" t="str">
        <f>IF(A26="","-",VLOOKUP(A26,Startliste!$C$3:$F$102,2,))</f>
        <v>Gitte Brock Frey</v>
      </c>
      <c r="G26" s="13" t="str">
        <f>IF(A26="","-",VLOOKUP(A26,Startliste!$C$3:$F$102,3,))</f>
        <v>D</v>
      </c>
      <c r="H26" s="10">
        <f>IF(A26="","-",VLOOKUP(A26,Startliste!$C$3:$F$102,4,))</f>
        <v>0</v>
      </c>
      <c r="J26" s="10">
        <v>3</v>
      </c>
      <c r="K26" s="10">
        <v>13</v>
      </c>
      <c r="L26" s="10">
        <v>12</v>
      </c>
      <c r="M26" s="10">
        <v>5</v>
      </c>
      <c r="N26" s="10">
        <v>96</v>
      </c>
      <c r="O26" s="10" t="s">
        <v>93</v>
      </c>
      <c r="P26" s="10" t="s">
        <v>7</v>
      </c>
      <c r="Q26" s="10">
        <v>0</v>
      </c>
      <c r="AT26" s="13"/>
      <c r="AU26" s="13"/>
      <c r="AV26" s="13"/>
      <c r="AW26" s="13"/>
      <c r="AX26" s="13"/>
      <c r="AZ26" s="13"/>
    </row>
    <row r="27" spans="1:52" x14ac:dyDescent="0.35">
      <c r="A27" s="13">
        <v>7</v>
      </c>
      <c r="B27" s="13">
        <v>11</v>
      </c>
      <c r="C27" s="13">
        <v>18</v>
      </c>
      <c r="D27" s="13">
        <v>1</v>
      </c>
      <c r="E27" s="13">
        <f>(Tabel1[[#This Row],[5''ere]]*5)+(Tabel1[[#This Row],[3''ere]]*3)-Tabel1[[#This Row],[Minus 1]]</f>
        <v>108</v>
      </c>
      <c r="F27" s="10" t="str">
        <f>IF(A27="","-",VLOOKUP(A27,Startliste!$C$3:$F$102,2,))</f>
        <v>Søren Frederik Clausen</v>
      </c>
      <c r="G27" s="13" t="str">
        <f>IF(A27="","-",VLOOKUP(A27,Startliste!$C$3:$F$102,3,))</f>
        <v>C</v>
      </c>
      <c r="H27" s="10">
        <f>IF(A27="","-",VLOOKUP(A27,Startliste!$C$3:$F$102,4,))</f>
        <v>0</v>
      </c>
      <c r="J27" s="10">
        <v>30</v>
      </c>
      <c r="K27" s="10">
        <v>11</v>
      </c>
      <c r="L27" s="10">
        <v>15</v>
      </c>
      <c r="M27" s="10">
        <v>4</v>
      </c>
      <c r="N27" s="10">
        <v>96</v>
      </c>
      <c r="O27" s="10" t="s">
        <v>101</v>
      </c>
      <c r="P27" s="10" t="s">
        <v>7</v>
      </c>
      <c r="Q27" s="10">
        <v>0</v>
      </c>
      <c r="AT27" s="13"/>
      <c r="AU27" s="13"/>
      <c r="AV27" s="13"/>
      <c r="AW27" s="13"/>
      <c r="AX27" s="13"/>
      <c r="AZ27" s="13"/>
    </row>
    <row r="28" spans="1:52" x14ac:dyDescent="0.35">
      <c r="A28" s="13">
        <v>8</v>
      </c>
      <c r="B28" s="13">
        <v>15</v>
      </c>
      <c r="C28" s="13">
        <v>12</v>
      </c>
      <c r="D28" s="13">
        <v>3</v>
      </c>
      <c r="E28" s="13">
        <f>(Tabel1[[#This Row],[5''ere]]*5)+(Tabel1[[#This Row],[3''ere]]*3)-Tabel1[[#This Row],[Minus 1]]</f>
        <v>108</v>
      </c>
      <c r="F28" s="10" t="str">
        <f>IF(A28="","-",VLOOKUP(A28,Startliste!$C$3:$F$102,2,))</f>
        <v>Flemming Kistrup</v>
      </c>
      <c r="G28" s="13" t="str">
        <f>IF(A28="","-",VLOOKUP(A28,Startliste!$C$3:$F$102,3,))</f>
        <v>C</v>
      </c>
      <c r="H28" s="10">
        <f>IF(A28="","-",VLOOKUP(A28,Startliste!$C$3:$F$102,4,))</f>
        <v>0</v>
      </c>
      <c r="J28" s="10">
        <v>10</v>
      </c>
      <c r="K28" s="10">
        <v>14</v>
      </c>
      <c r="L28" s="10">
        <v>10</v>
      </c>
      <c r="M28" s="10">
        <v>6</v>
      </c>
      <c r="N28" s="10">
        <v>94</v>
      </c>
      <c r="O28" s="10" t="s">
        <v>100</v>
      </c>
      <c r="P28" s="10" t="s">
        <v>7</v>
      </c>
      <c r="Q28" s="10">
        <v>0</v>
      </c>
      <c r="AT28" s="13"/>
      <c r="AU28" s="13"/>
      <c r="AV28" s="13"/>
      <c r="AW28" s="13"/>
      <c r="AX28" s="13"/>
      <c r="AZ28" s="13"/>
    </row>
    <row r="29" spans="1:52" x14ac:dyDescent="0.35">
      <c r="A29" s="13">
        <v>33</v>
      </c>
      <c r="B29" s="13">
        <v>8</v>
      </c>
      <c r="C29" s="13">
        <v>15</v>
      </c>
      <c r="D29" s="13">
        <v>7</v>
      </c>
      <c r="E29" s="13">
        <f>(Tabel1[[#This Row],[5''ere]]*5)+(Tabel1[[#This Row],[3''ere]]*3)-Tabel1[[#This Row],[Minus 1]]</f>
        <v>78</v>
      </c>
      <c r="F29" s="10" t="str">
        <f>IF(A29="","-",VLOOKUP(A29,Startliste!$C$3:$F$102,2,))</f>
        <v>Rasmus Bjarke Thomsen</v>
      </c>
      <c r="G29" s="13" t="str">
        <f>IF(A29="","-",VLOOKUP(A29,Startliste!$C$3:$F$102,3,))</f>
        <v>C</v>
      </c>
      <c r="H29" s="10">
        <f>IF(A29="","-",VLOOKUP(A29,Startliste!$C$3:$F$102,4,))</f>
        <v>0</v>
      </c>
      <c r="J29" s="10">
        <v>18</v>
      </c>
      <c r="K29" s="10">
        <v>11</v>
      </c>
      <c r="L29" s="10">
        <v>14</v>
      </c>
      <c r="M29" s="10">
        <v>5</v>
      </c>
      <c r="N29" s="10">
        <v>92</v>
      </c>
      <c r="O29" s="10" t="s">
        <v>118</v>
      </c>
      <c r="P29" s="10" t="s">
        <v>7</v>
      </c>
      <c r="Q29" s="10">
        <v>0</v>
      </c>
      <c r="AT29" s="13"/>
      <c r="AU29" s="13"/>
      <c r="AV29" s="13"/>
      <c r="AW29" s="13"/>
      <c r="AX29" s="13"/>
      <c r="AZ29" s="13"/>
    </row>
    <row r="30" spans="1:52" x14ac:dyDescent="0.35">
      <c r="A30" s="13">
        <v>34</v>
      </c>
      <c r="B30" s="13">
        <v>10</v>
      </c>
      <c r="C30" s="13">
        <v>13</v>
      </c>
      <c r="D30" s="13">
        <v>7</v>
      </c>
      <c r="E30" s="13">
        <f>(Tabel1[[#This Row],[5''ere]]*5)+(Tabel1[[#This Row],[3''ere]]*3)-Tabel1[[#This Row],[Minus 1]]</f>
        <v>82</v>
      </c>
      <c r="F30" s="10" t="str">
        <f>IF(A30="","-",VLOOKUP(A30,Startliste!$C$3:$F$102,2,))</f>
        <v>Bent Frede Clausen</v>
      </c>
      <c r="G30" s="13" t="str">
        <f>IF(A30="","-",VLOOKUP(A30,Startliste!$C$3:$F$102,3,))</f>
        <v>C</v>
      </c>
      <c r="H30" s="10">
        <f>IF(A30="","-",VLOOKUP(A30,Startliste!$C$3:$F$102,4,))</f>
        <v>0</v>
      </c>
      <c r="J30" s="10">
        <v>12</v>
      </c>
      <c r="K30" s="10">
        <v>11</v>
      </c>
      <c r="L30" s="10">
        <v>13</v>
      </c>
      <c r="M30" s="10">
        <v>6</v>
      </c>
      <c r="N30" s="10">
        <v>88</v>
      </c>
      <c r="O30" s="10" t="s">
        <v>96</v>
      </c>
      <c r="P30" s="10" t="s">
        <v>7</v>
      </c>
      <c r="Q30" s="10">
        <v>0</v>
      </c>
      <c r="AT30" s="13"/>
      <c r="AU30" s="13"/>
      <c r="AV30" s="13"/>
      <c r="AW30" s="13"/>
      <c r="AX30" s="13"/>
      <c r="AZ30" s="13"/>
    </row>
    <row r="31" spans="1:52" x14ac:dyDescent="0.35">
      <c r="A31" s="13">
        <v>35</v>
      </c>
      <c r="B31" s="13">
        <v>11</v>
      </c>
      <c r="C31" s="13">
        <v>15</v>
      </c>
      <c r="D31" s="13">
        <v>4</v>
      </c>
      <c r="E31" s="13">
        <f>(Tabel1[[#This Row],[5''ere]]*5)+(Tabel1[[#This Row],[3''ere]]*3)-Tabel1[[#This Row],[Minus 1]]</f>
        <v>96</v>
      </c>
      <c r="F31" s="10" t="str">
        <f>IF(A31="","-",VLOOKUP(A31,Startliste!$C$3:$F$102,2,))</f>
        <v>Lissi Capion</v>
      </c>
      <c r="G31" s="13" t="str">
        <f>IF(A31="","-",VLOOKUP(A31,Startliste!$C$3:$F$102,3,))</f>
        <v>D</v>
      </c>
      <c r="H31" s="10">
        <f>IF(A31="","-",VLOOKUP(A31,Startliste!$C$3:$F$102,4,))</f>
        <v>0</v>
      </c>
      <c r="J31" s="10">
        <v>36</v>
      </c>
      <c r="K31" s="10">
        <v>14</v>
      </c>
      <c r="L31" s="10">
        <v>8</v>
      </c>
      <c r="M31" s="10">
        <v>8</v>
      </c>
      <c r="N31" s="10">
        <v>86</v>
      </c>
      <c r="O31" s="10" t="s">
        <v>115</v>
      </c>
      <c r="P31" s="10" t="s">
        <v>7</v>
      </c>
      <c r="Q31" s="10">
        <v>0</v>
      </c>
      <c r="AT31" s="13"/>
      <c r="AU31" s="13"/>
      <c r="AV31" s="13"/>
      <c r="AW31" s="13"/>
      <c r="AX31" s="13"/>
      <c r="AZ31" s="13"/>
    </row>
    <row r="32" spans="1:52" x14ac:dyDescent="0.35">
      <c r="A32" s="13">
        <v>36</v>
      </c>
      <c r="B32" s="13">
        <v>14</v>
      </c>
      <c r="C32" s="13">
        <v>8</v>
      </c>
      <c r="D32" s="13">
        <v>8</v>
      </c>
      <c r="E32" s="13">
        <f>(Tabel1[[#This Row],[5''ere]]*5)+(Tabel1[[#This Row],[3''ere]]*3)-Tabel1[[#This Row],[Minus 1]]</f>
        <v>86</v>
      </c>
      <c r="F32" s="10" t="str">
        <f>IF(A32="","-",VLOOKUP(A32,Startliste!$C$3:$F$102,2,))</f>
        <v>Ove Poulsen</v>
      </c>
      <c r="G32" s="13" t="str">
        <f>IF(A32="","-",VLOOKUP(A32,Startliste!$C$3:$F$102,3,))</f>
        <v>C</v>
      </c>
      <c r="H32" s="10">
        <f>IF(A32="","-",VLOOKUP(A32,Startliste!$C$3:$F$102,4,))</f>
        <v>0</v>
      </c>
      <c r="J32" s="10">
        <v>34</v>
      </c>
      <c r="K32" s="10">
        <v>10</v>
      </c>
      <c r="L32" s="10">
        <v>13</v>
      </c>
      <c r="M32" s="10">
        <v>7</v>
      </c>
      <c r="N32" s="10">
        <v>82</v>
      </c>
      <c r="O32" s="10" t="s">
        <v>110</v>
      </c>
      <c r="P32" s="10" t="s">
        <v>7</v>
      </c>
      <c r="Q32" s="10">
        <v>0</v>
      </c>
      <c r="AT32" s="13"/>
      <c r="AU32" s="13"/>
      <c r="AV32" s="13"/>
      <c r="AW32" s="13"/>
      <c r="AX32" s="13"/>
      <c r="AZ32" s="13"/>
    </row>
    <row r="33" spans="1:52" x14ac:dyDescent="0.35">
      <c r="A33" s="13">
        <v>13</v>
      </c>
      <c r="B33" s="13">
        <v>13</v>
      </c>
      <c r="C33" s="13">
        <v>13</v>
      </c>
      <c r="D33" s="13">
        <v>4</v>
      </c>
      <c r="E33" s="13">
        <f>(Tabel1[[#This Row],[5''ere]]*5)+(Tabel1[[#This Row],[3''ere]]*3)-Tabel1[[#This Row],[Minus 1]]</f>
        <v>100</v>
      </c>
      <c r="F33" s="10" t="str">
        <f>IF(A33="","-",VLOOKUP(A33,Startliste!$C$3:$F$102,2,))</f>
        <v>Malene Breinholt Laurberg</v>
      </c>
      <c r="G33" s="13" t="str">
        <f>IF(A33="","-",VLOOKUP(A33,Startliste!$C$3:$F$102,3,))</f>
        <v>D</v>
      </c>
      <c r="H33" s="10">
        <f>IF(A33="","-",VLOOKUP(A33,Startliste!$C$3:$F$102,4,))</f>
        <v>0</v>
      </c>
      <c r="J33" s="10">
        <v>26</v>
      </c>
      <c r="K33" s="10">
        <v>10</v>
      </c>
      <c r="L33" s="10">
        <v>12</v>
      </c>
      <c r="M33" s="10">
        <v>8</v>
      </c>
      <c r="N33" s="10">
        <v>78</v>
      </c>
      <c r="O33" s="10" t="s">
        <v>92</v>
      </c>
      <c r="P33" s="10" t="s">
        <v>7</v>
      </c>
      <c r="Q33" s="10">
        <v>0</v>
      </c>
      <c r="AT33" s="13"/>
      <c r="AU33" s="13"/>
      <c r="AV33" s="13"/>
      <c r="AW33" s="13"/>
      <c r="AX33" s="13"/>
      <c r="AZ33" s="13"/>
    </row>
    <row r="34" spans="1:52" x14ac:dyDescent="0.35">
      <c r="A34" s="13">
        <v>14</v>
      </c>
      <c r="B34" s="13">
        <v>17</v>
      </c>
      <c r="C34" s="13">
        <v>10</v>
      </c>
      <c r="D34" s="13">
        <v>3</v>
      </c>
      <c r="E34" s="13">
        <f>(Tabel1[[#This Row],[5''ere]]*5)+(Tabel1[[#This Row],[3''ere]]*3)-Tabel1[[#This Row],[Minus 1]]</f>
        <v>112</v>
      </c>
      <c r="F34" s="10" t="str">
        <f>IF(A34="","-",VLOOKUP(A34,Startliste!$C$3:$F$102,2,))</f>
        <v>Claus Lund Pedersen</v>
      </c>
      <c r="G34" s="13" t="str">
        <f>IF(A34="","-",VLOOKUP(A34,Startliste!$C$3:$F$102,3,))</f>
        <v>C</v>
      </c>
      <c r="H34" s="10">
        <f>IF(A34="","-",VLOOKUP(A34,Startliste!$C$3:$F$102,4,))</f>
        <v>0</v>
      </c>
      <c r="J34" s="10">
        <v>33</v>
      </c>
      <c r="K34" s="10">
        <v>8</v>
      </c>
      <c r="L34" s="10">
        <v>15</v>
      </c>
      <c r="M34" s="10">
        <v>7</v>
      </c>
      <c r="N34" s="10">
        <v>78</v>
      </c>
      <c r="O34" s="10" t="s">
        <v>108</v>
      </c>
      <c r="P34" s="10" t="s">
        <v>7</v>
      </c>
      <c r="Q34" s="10">
        <v>0</v>
      </c>
      <c r="AT34" s="13"/>
      <c r="AU34" s="13"/>
      <c r="AV34" s="13"/>
      <c r="AW34" s="13"/>
      <c r="AX34" s="13"/>
      <c r="AZ34" s="13"/>
    </row>
    <row r="35" spans="1:52" x14ac:dyDescent="0.35">
      <c r="A35" s="13">
        <v>15</v>
      </c>
      <c r="B35" s="13">
        <v>24</v>
      </c>
      <c r="C35" s="13">
        <v>5</v>
      </c>
      <c r="D35" s="13">
        <v>1</v>
      </c>
      <c r="E35" s="13">
        <f>(Tabel1[[#This Row],[5''ere]]*5)+(Tabel1[[#This Row],[3''ere]]*3)-Tabel1[[#This Row],[Minus 1]]</f>
        <v>134</v>
      </c>
      <c r="F35" s="10" t="str">
        <f>IF(A35="","-",VLOOKUP(A35,Startliste!$C$3:$F$102,2,))</f>
        <v>Andreas Bøndergaard Aalbæk</v>
      </c>
      <c r="G35" s="13" t="str">
        <f>IF(A35="","-",VLOOKUP(A35,Startliste!$C$3:$F$102,3,))</f>
        <v>C</v>
      </c>
      <c r="H35" s="10">
        <f>IF(A35="","-",VLOOKUP(A35,Startliste!$C$3:$F$102,4,))</f>
        <v>0</v>
      </c>
      <c r="J35" s="10">
        <v>22</v>
      </c>
      <c r="K35" s="10">
        <v>8</v>
      </c>
      <c r="L35" s="10">
        <v>8</v>
      </c>
      <c r="M35" s="10">
        <v>14</v>
      </c>
      <c r="N35" s="10">
        <v>50</v>
      </c>
      <c r="O35" s="10" t="s">
        <v>149</v>
      </c>
      <c r="P35" s="10" t="s">
        <v>7</v>
      </c>
      <c r="Q35" s="10">
        <v>0</v>
      </c>
      <c r="AT35" s="13"/>
      <c r="AU35" s="13"/>
      <c r="AV35" s="13"/>
      <c r="AW35" s="13"/>
      <c r="AX35" s="13"/>
      <c r="AZ35" s="13"/>
    </row>
    <row r="36" spans="1:52" x14ac:dyDescent="0.35">
      <c r="A36" s="13">
        <v>16</v>
      </c>
      <c r="B36" s="13">
        <v>17</v>
      </c>
      <c r="C36" s="13">
        <v>13</v>
      </c>
      <c r="D36" s="13">
        <v>0</v>
      </c>
      <c r="E36" s="13">
        <f>(Tabel1[[#This Row],[5''ere]]*5)+(Tabel1[[#This Row],[3''ere]]*3)-Tabel1[[#This Row],[Minus 1]]</f>
        <v>124</v>
      </c>
      <c r="F36" s="10" t="str">
        <f>IF(A36="","-",VLOOKUP(A36,Startliste!$C$3:$F$102,2,))</f>
        <v>Tommy Bager</v>
      </c>
      <c r="G36" s="13" t="str">
        <f>IF(A36="","-",VLOOKUP(A36,Startliste!$C$3:$F$102,3,))</f>
        <v>C</v>
      </c>
      <c r="H36" s="10">
        <f>IF(A36="","-",VLOOKUP(A36,Startliste!$C$3:$F$102,4,))</f>
        <v>0</v>
      </c>
      <c r="J36" s="10">
        <v>27</v>
      </c>
      <c r="K36" s="10">
        <v>2</v>
      </c>
      <c r="L36" s="10">
        <v>6</v>
      </c>
      <c r="M36" s="10">
        <v>22</v>
      </c>
      <c r="N36" s="10">
        <v>6</v>
      </c>
      <c r="O36" s="10" t="s">
        <v>112</v>
      </c>
      <c r="P36" s="10" t="s">
        <v>7</v>
      </c>
      <c r="Q36" s="10">
        <v>0</v>
      </c>
      <c r="AT36" s="13"/>
      <c r="AU36" s="13"/>
      <c r="AV36" s="13"/>
      <c r="AW36" s="13"/>
      <c r="AX36" s="13"/>
      <c r="AZ36" s="13"/>
    </row>
    <row r="37" spans="1:52" x14ac:dyDescent="0.35">
      <c r="A37" s="13">
        <v>9</v>
      </c>
      <c r="B37" s="13">
        <v>27</v>
      </c>
      <c r="C37" s="13">
        <v>3</v>
      </c>
      <c r="D37" s="13">
        <v>0</v>
      </c>
      <c r="E37" s="13">
        <f>(Tabel1[[#This Row],[5''ere]]*5)+(Tabel1[[#This Row],[3''ere]]*3)-Tabel1[[#This Row],[Minus 1]]</f>
        <v>144</v>
      </c>
      <c r="F37" s="10" t="str">
        <f>IF(A37="","-",VLOOKUP(A37,Startliste!$C$3:$F$102,2,))</f>
        <v>Orla Hansen</v>
      </c>
      <c r="G37" s="13" t="str">
        <f>IF(A37="","-",VLOOKUP(A37,Startliste!$C$3:$F$102,3,))</f>
        <v>C</v>
      </c>
      <c r="H37" s="10">
        <f>IF(A37="","-",VLOOKUP(A37,Startliste!$C$3:$F$102,4,))</f>
        <v>0</v>
      </c>
      <c r="P37" s="10" t="s">
        <v>82</v>
      </c>
      <c r="AT37" s="13"/>
      <c r="AU37" s="13"/>
      <c r="AV37" s="13"/>
      <c r="AW37" s="13"/>
      <c r="AX37" s="13"/>
      <c r="AZ37" s="13"/>
    </row>
    <row r="38" spans="1:52" x14ac:dyDescent="0.35">
      <c r="A38" s="13">
        <v>10</v>
      </c>
      <c r="B38" s="13">
        <v>14</v>
      </c>
      <c r="C38" s="13">
        <v>10</v>
      </c>
      <c r="D38" s="13">
        <v>6</v>
      </c>
      <c r="E38" s="13">
        <f>(Tabel1[[#This Row],[5''ere]]*5)+(Tabel1[[#This Row],[3''ere]]*3)-Tabel1[[#This Row],[Minus 1]]</f>
        <v>94</v>
      </c>
      <c r="F38" s="10" t="str">
        <f>IF(A38="","-",VLOOKUP(A38,Startliste!$C$3:$F$102,2,))</f>
        <v>Steen Krogsbøll</v>
      </c>
      <c r="G38" s="13" t="str">
        <f>IF(A38="","-",VLOOKUP(A38,Startliste!$C$3:$F$102,3,))</f>
        <v>C</v>
      </c>
      <c r="H38" s="10">
        <f>IF(A38="","-",VLOOKUP(A38,Startliste!$C$3:$F$102,4,))</f>
        <v>0</v>
      </c>
      <c r="AT38" s="13"/>
      <c r="AU38" s="13"/>
      <c r="AV38" s="13"/>
      <c r="AW38" s="13"/>
      <c r="AX38" s="13"/>
      <c r="AZ38" s="13"/>
    </row>
    <row r="39" spans="1:52" x14ac:dyDescent="0.35">
      <c r="A39" s="13">
        <v>11</v>
      </c>
      <c r="B39" s="13">
        <v>16</v>
      </c>
      <c r="C39" s="13">
        <v>11</v>
      </c>
      <c r="D39" s="13">
        <v>3</v>
      </c>
      <c r="E39" s="13">
        <f>(Tabel1[[#This Row],[5''ere]]*5)+(Tabel1[[#This Row],[3''ere]]*3)-Tabel1[[#This Row],[Minus 1]]</f>
        <v>110</v>
      </c>
      <c r="F39" s="10" t="str">
        <f>IF(A39="","-",VLOOKUP(A39,Startliste!$C$3:$F$102,2,))</f>
        <v>Thomas Thornbech Hansen</v>
      </c>
      <c r="G39" s="13" t="str">
        <f>IF(A39="","-",VLOOKUP(A39,Startliste!$C$3:$F$102,3,))</f>
        <v>C</v>
      </c>
      <c r="H39" s="10">
        <f>IF(A39="","-",VLOOKUP(A39,Startliste!$C$3:$F$102,4,))</f>
        <v>0</v>
      </c>
      <c r="AT39" s="13"/>
      <c r="AU39" s="13"/>
      <c r="AV39" s="13"/>
      <c r="AW39" s="13"/>
      <c r="AX39" s="13"/>
      <c r="AZ39" s="13"/>
    </row>
    <row r="40" spans="1:52" x14ac:dyDescent="0.35">
      <c r="A40" s="13">
        <v>12</v>
      </c>
      <c r="B40" s="13">
        <v>11</v>
      </c>
      <c r="C40" s="13">
        <v>13</v>
      </c>
      <c r="D40" s="13">
        <v>6</v>
      </c>
      <c r="E40" s="13">
        <f>(Tabel1[[#This Row],[5''ere]]*5)+(Tabel1[[#This Row],[3''ere]]*3)-Tabel1[[#This Row],[Minus 1]]</f>
        <v>88</v>
      </c>
      <c r="F40" s="10" t="str">
        <f>IF(A40="","-",VLOOKUP(A40,Startliste!$C$3:$F$102,2,))</f>
        <v>Tino Capion</v>
      </c>
      <c r="G40" s="13" t="str">
        <f>IF(A40="","-",VLOOKUP(A40,Startliste!$C$3:$F$102,3,))</f>
        <v>C</v>
      </c>
      <c r="H40" s="10">
        <f>IF(A40="","-",VLOOKUP(A40,Startliste!$C$3:$F$102,4,))</f>
        <v>0</v>
      </c>
      <c r="AT40" s="13"/>
      <c r="AU40" s="13"/>
      <c r="AV40" s="13"/>
      <c r="AW40" s="13"/>
      <c r="AX40" s="13"/>
      <c r="AZ40" s="13"/>
    </row>
    <row r="41" spans="1:52" x14ac:dyDescent="0.35">
      <c r="A41" s="13">
        <v>29</v>
      </c>
      <c r="B41" s="13">
        <v>15</v>
      </c>
      <c r="C41" s="13">
        <v>13</v>
      </c>
      <c r="D41" s="13">
        <v>2</v>
      </c>
      <c r="E41" s="13">
        <f>(Tabel1[[#This Row],[5''ere]]*5)+(Tabel1[[#This Row],[3''ere]]*3)-Tabel1[[#This Row],[Minus 1]]</f>
        <v>112</v>
      </c>
      <c r="F41" s="10" t="str">
        <f>IF(A41="","-",VLOOKUP(A41,Startliste!$C$3:$F$102,2,))</f>
        <v>Steen Nielsen</v>
      </c>
      <c r="G41" s="13" t="str">
        <f>IF(A41="","-",VLOOKUP(A41,Startliste!$C$3:$F$102,3,))</f>
        <v>C</v>
      </c>
      <c r="H41" s="10">
        <f>IF(A41="","-",VLOOKUP(A41,Startliste!$C$3:$F$102,4,))</f>
        <v>0</v>
      </c>
      <c r="AT41" s="13"/>
      <c r="AU41" s="13"/>
      <c r="AV41" s="13"/>
      <c r="AW41" s="13"/>
      <c r="AX41" s="13"/>
      <c r="AZ41" s="13"/>
    </row>
    <row r="42" spans="1:52" x14ac:dyDescent="0.35">
      <c r="A42" s="13">
        <v>30</v>
      </c>
      <c r="B42" s="13">
        <v>11</v>
      </c>
      <c r="C42" s="13">
        <v>15</v>
      </c>
      <c r="D42" s="13">
        <v>4</v>
      </c>
      <c r="E42" s="13">
        <f>(Tabel1[[#This Row],[5''ere]]*5)+(Tabel1[[#This Row],[3''ere]]*3)-Tabel1[[#This Row],[Minus 1]]</f>
        <v>96</v>
      </c>
      <c r="F42" s="10" t="str">
        <f>IF(A42="","-",VLOOKUP(A42,Startliste!$C$3:$F$102,2,))</f>
        <v>Laust Uhrskov Jordal</v>
      </c>
      <c r="G42" s="13" t="str">
        <f>IF(A42="","-",VLOOKUP(A42,Startliste!$C$3:$F$102,3,))</f>
        <v>C</v>
      </c>
      <c r="H42" s="10">
        <f>IF(A42="","-",VLOOKUP(A42,Startliste!$C$3:$F$102,4,))</f>
        <v>0</v>
      </c>
      <c r="AT42" s="13"/>
      <c r="AU42" s="13"/>
      <c r="AV42" s="13"/>
      <c r="AW42" s="13"/>
      <c r="AX42" s="13"/>
      <c r="AZ42" s="13"/>
    </row>
    <row r="43" spans="1:52" x14ac:dyDescent="0.35">
      <c r="A43" s="13">
        <v>31</v>
      </c>
      <c r="B43" s="13">
        <v>25</v>
      </c>
      <c r="C43" s="13">
        <v>4</v>
      </c>
      <c r="D43" s="13">
        <v>1</v>
      </c>
      <c r="E43" s="13">
        <f>(Tabel1[[#This Row],[5''ere]]*5)+(Tabel1[[#This Row],[3''ere]]*3)-Tabel1[[#This Row],[Minus 1]]</f>
        <v>136</v>
      </c>
      <c r="F43" s="10" t="str">
        <f>IF(A43="","-",VLOOKUP(A43,Startliste!$C$3:$F$102,2,))</f>
        <v>Lars Kristensen</v>
      </c>
      <c r="G43" s="13" t="str">
        <f>IF(A43="","-",VLOOKUP(A43,Startliste!$C$3:$F$102,3,))</f>
        <v>C</v>
      </c>
      <c r="H43" s="10">
        <f>IF(A43="","-",VLOOKUP(A43,Startliste!$C$3:$F$102,4,))</f>
        <v>0</v>
      </c>
      <c r="AT43" s="13"/>
      <c r="AU43" s="13"/>
      <c r="AV43" s="13"/>
      <c r="AW43" s="13"/>
      <c r="AX43" s="13"/>
      <c r="AZ43" s="13"/>
    </row>
    <row r="44" spans="1:52" x14ac:dyDescent="0.35">
      <c r="A44" s="13">
        <v>32</v>
      </c>
      <c r="B44" s="13">
        <v>20</v>
      </c>
      <c r="C44" s="13">
        <v>10</v>
      </c>
      <c r="D44" s="13">
        <v>0</v>
      </c>
      <c r="E44" s="13">
        <f>(Tabel1[[#This Row],[5''ere]]*5)+(Tabel1[[#This Row],[3''ere]]*3)-Tabel1[[#This Row],[Minus 1]]</f>
        <v>130</v>
      </c>
      <c r="F44" s="10" t="str">
        <f>IF(A44="","-",VLOOKUP(A44,Startliste!$C$3:$F$102,2,))</f>
        <v>Heine Larsen</v>
      </c>
      <c r="G44" s="13" t="str">
        <f>IF(A44="","-",VLOOKUP(A44,Startliste!$C$3:$F$102,3,))</f>
        <v>C</v>
      </c>
      <c r="H44" s="10">
        <f>IF(A44="","-",VLOOKUP(A44,Startliste!$C$3:$F$102,4,))</f>
        <v>0</v>
      </c>
      <c r="AT44" s="13"/>
      <c r="AU44" s="13"/>
      <c r="AV44" s="13"/>
      <c r="AW44" s="13"/>
      <c r="AX44" s="13"/>
      <c r="AZ44" s="13"/>
    </row>
    <row r="45" spans="1:52" x14ac:dyDescent="0.35">
      <c r="E45" s="13">
        <f>(Tabel1[[#This Row],[5''ere]]*5)+(Tabel1[[#This Row],[3''ere]]*3)-Tabel1[[#This Row],[Minus 1]]</f>
        <v>0</v>
      </c>
      <c r="F45" s="10" t="str">
        <f>IF(A45="","-",VLOOKUP(A45,Startliste!$C$3:$F$102,2,))</f>
        <v>-</v>
      </c>
      <c r="G45" s="13" t="str">
        <f>IF(A45="","-",VLOOKUP(A45,Startliste!$C$3:$F$102,3,))</f>
        <v>-</v>
      </c>
      <c r="H45" s="10" t="str">
        <f>IF(A45="","-",VLOOKUP(A45,Startliste!$C$3:$F$102,4,))</f>
        <v>-</v>
      </c>
      <c r="AT45" s="13"/>
      <c r="AU45" s="13"/>
      <c r="AV45" s="13"/>
      <c r="AW45" s="13"/>
      <c r="AX45" s="13"/>
      <c r="AZ45" s="13"/>
    </row>
    <row r="46" spans="1:52" x14ac:dyDescent="0.35">
      <c r="E46" s="13">
        <f>(Tabel1[[#This Row],[5''ere]]*5)+(Tabel1[[#This Row],[3''ere]]*3)-Tabel1[[#This Row],[Minus 1]]</f>
        <v>0</v>
      </c>
      <c r="F46" s="10" t="str">
        <f>IF(A46="","-",VLOOKUP(A46,Startliste!$C$3:$F$102,2,))</f>
        <v>-</v>
      </c>
      <c r="G46" s="13" t="str">
        <f>IF(A46="","-",VLOOKUP(A46,Startliste!$C$3:$F$102,3,))</f>
        <v>-</v>
      </c>
      <c r="H46" s="10" t="str">
        <f>IF(A46="","-",VLOOKUP(A46,Startliste!$C$3:$F$102,4,))</f>
        <v>-</v>
      </c>
      <c r="AT46" s="13"/>
      <c r="AU46" s="13"/>
      <c r="AV46" s="13"/>
      <c r="AW46" s="13"/>
      <c r="AX46" s="13"/>
      <c r="AZ46" s="13"/>
    </row>
    <row r="47" spans="1:52" x14ac:dyDescent="0.35">
      <c r="E47" s="13">
        <f>(Tabel1[[#This Row],[5''ere]]*5)+(Tabel1[[#This Row],[3''ere]]*3)-Tabel1[[#This Row],[Minus 1]]</f>
        <v>0</v>
      </c>
      <c r="F47" s="10" t="str">
        <f>IF(A47="","-",VLOOKUP(A47,Startliste!$C$3:$F$102,2,))</f>
        <v>-</v>
      </c>
      <c r="G47" s="13" t="str">
        <f>IF(A47="","-",VLOOKUP(A47,Startliste!$C$3:$F$102,3,))</f>
        <v>-</v>
      </c>
      <c r="H47" s="10" t="str">
        <f>IF(A47="","-",VLOOKUP(A47,Startliste!$C$3:$F$102,4,))</f>
        <v>-</v>
      </c>
      <c r="AT47" s="13"/>
      <c r="AU47" s="13"/>
      <c r="AV47" s="13"/>
      <c r="AW47" s="13"/>
      <c r="AX47" s="13"/>
      <c r="AZ47" s="13"/>
    </row>
    <row r="48" spans="1:52" x14ac:dyDescent="0.35">
      <c r="E48" s="13">
        <f>(Tabel1[[#This Row],[5''ere]]*5)+(Tabel1[[#This Row],[3''ere]]*3)-Tabel1[[#This Row],[Minus 1]]</f>
        <v>0</v>
      </c>
      <c r="F48" s="10" t="str">
        <f>IF(A48="","-",VLOOKUP(A48,Startliste!$C$3:$F$102,2,))</f>
        <v>-</v>
      </c>
      <c r="G48" s="13" t="str">
        <f>IF(A48="","-",VLOOKUP(A48,Startliste!$C$3:$F$102,3,))</f>
        <v>-</v>
      </c>
      <c r="H48" s="10" t="str">
        <f>IF(A48="","-",VLOOKUP(A48,Startliste!$C$3:$F$102,4,))</f>
        <v>-</v>
      </c>
      <c r="AT48" s="13"/>
      <c r="AU48" s="13"/>
      <c r="AV48" s="13"/>
      <c r="AW48" s="13"/>
      <c r="AX48" s="13"/>
      <c r="AZ48" s="13"/>
    </row>
    <row r="49" spans="5:52" x14ac:dyDescent="0.35">
      <c r="E49" s="13">
        <f>(Tabel1[[#This Row],[5''ere]]*5)+(Tabel1[[#This Row],[3''ere]]*3)-Tabel1[[#This Row],[Minus 1]]</f>
        <v>0</v>
      </c>
      <c r="F49" s="10" t="str">
        <f>IF(A49="","-",VLOOKUP(A49,Startliste!$C$3:$F$102,2,))</f>
        <v>-</v>
      </c>
      <c r="G49" s="13" t="str">
        <f>IF(A49="","-",VLOOKUP(A49,Startliste!$C$3:$F$102,3,))</f>
        <v>-</v>
      </c>
      <c r="H49" s="10" t="str">
        <f>IF(A49="","-",VLOOKUP(A49,Startliste!$C$3:$F$102,4,))</f>
        <v>-</v>
      </c>
      <c r="AT49" s="13"/>
      <c r="AU49" s="13"/>
      <c r="AV49" s="13"/>
      <c r="AW49" s="13"/>
      <c r="AX49" s="13"/>
      <c r="AZ49" s="13"/>
    </row>
    <row r="50" spans="5:52" x14ac:dyDescent="0.35">
      <c r="E50" s="13">
        <f>(Tabel1[[#This Row],[5''ere]]*5)+(Tabel1[[#This Row],[3''ere]]*3)-Tabel1[[#This Row],[Minus 1]]</f>
        <v>0</v>
      </c>
      <c r="F50" s="10" t="str">
        <f>IF(A50="","-",VLOOKUP(A50,Startliste!$C$3:$F$102,2,))</f>
        <v>-</v>
      </c>
      <c r="G50" s="13" t="str">
        <f>IF(A50="","-",VLOOKUP(A50,Startliste!$C$3:$F$102,3,))</f>
        <v>-</v>
      </c>
      <c r="H50" s="10" t="str">
        <f>IF(A50="","-",VLOOKUP(A50,Startliste!$C$3:$F$102,4,))</f>
        <v>-</v>
      </c>
      <c r="AT50" s="13"/>
      <c r="AU50" s="13"/>
      <c r="AV50" s="13"/>
      <c r="AW50" s="13"/>
      <c r="AX50" s="13"/>
      <c r="AZ50" s="13"/>
    </row>
    <row r="51" spans="5:52" x14ac:dyDescent="0.35">
      <c r="E51" s="13">
        <f>(Tabel1[[#This Row],[5''ere]]*5)+(Tabel1[[#This Row],[3''ere]]*3)-Tabel1[[#This Row],[Minus 1]]</f>
        <v>0</v>
      </c>
      <c r="F51" s="10" t="str">
        <f>IF(A51="","-",VLOOKUP(A51,Startliste!$C$3:$F$102,2,))</f>
        <v>-</v>
      </c>
      <c r="G51" s="13" t="str">
        <f>IF(A51="","-",VLOOKUP(A51,Startliste!$C$3:$F$102,3,))</f>
        <v>-</v>
      </c>
      <c r="H51" s="10" t="str">
        <f>IF(A51="","-",VLOOKUP(A51,Startliste!$C$3:$F$102,4,))</f>
        <v>-</v>
      </c>
      <c r="AT51" s="13"/>
      <c r="AU51" s="13"/>
      <c r="AV51" s="13"/>
      <c r="AW51" s="13"/>
      <c r="AX51" s="13"/>
      <c r="AZ51" s="13"/>
    </row>
    <row r="52" spans="5:52" x14ac:dyDescent="0.35">
      <c r="E52" s="13">
        <f>(Tabel1[[#This Row],[5''ere]]*5)+(Tabel1[[#This Row],[3''ere]]*3)-Tabel1[[#This Row],[Minus 1]]</f>
        <v>0</v>
      </c>
      <c r="F52" s="10" t="str">
        <f>IF(A52="","-",VLOOKUP(A52,Startliste!$C$3:$F$102,2,))</f>
        <v>-</v>
      </c>
      <c r="G52" s="13" t="str">
        <f>IF(A52="","-",VLOOKUP(A52,Startliste!$C$3:$F$102,3,))</f>
        <v>-</v>
      </c>
      <c r="H52" s="10" t="str">
        <f>IF(A52="","-",VLOOKUP(A52,Startliste!$C$3:$F$102,4,))</f>
        <v>-</v>
      </c>
      <c r="AT52" s="13"/>
      <c r="AU52" s="13"/>
      <c r="AV52" s="13"/>
      <c r="AW52" s="13"/>
      <c r="AX52" s="13"/>
      <c r="AZ52" s="13"/>
    </row>
    <row r="53" spans="5:52" x14ac:dyDescent="0.35">
      <c r="E53" s="13">
        <f>(Tabel1[[#This Row],[5''ere]]*5)+(Tabel1[[#This Row],[3''ere]]*3)-Tabel1[[#This Row],[Minus 1]]</f>
        <v>0</v>
      </c>
      <c r="F53" s="10" t="str">
        <f>IF(A53="","-",VLOOKUP(A53,Startliste!$C$3:$F$102,2,))</f>
        <v>-</v>
      </c>
      <c r="G53" s="13" t="str">
        <f>IF(A53="","-",VLOOKUP(A53,Startliste!$C$3:$F$102,3,))</f>
        <v>-</v>
      </c>
      <c r="H53" s="10" t="str">
        <f>IF(A53="","-",VLOOKUP(A53,Startliste!$C$3:$F$102,4,))</f>
        <v>-</v>
      </c>
      <c r="AT53" s="13"/>
      <c r="AU53" s="13"/>
      <c r="AV53" s="13"/>
      <c r="AW53" s="13"/>
      <c r="AX53" s="13"/>
      <c r="AZ53" s="13"/>
    </row>
    <row r="54" spans="5:52" x14ac:dyDescent="0.35">
      <c r="E54" s="13">
        <f>(Tabel1[[#This Row],[5''ere]]*5)+(Tabel1[[#This Row],[3''ere]]*3)-Tabel1[[#This Row],[Minus 1]]</f>
        <v>0</v>
      </c>
      <c r="F54" s="10" t="str">
        <f>IF(A54="","-",VLOOKUP(A54,Startliste!$C$3:$F$102,2,))</f>
        <v>-</v>
      </c>
      <c r="G54" s="13" t="str">
        <f>IF(A54="","-",VLOOKUP(A54,Startliste!$C$3:$F$102,3,))</f>
        <v>-</v>
      </c>
      <c r="H54" s="10" t="str">
        <f>IF(A54="","-",VLOOKUP(A54,Startliste!$C$3:$F$102,4,))</f>
        <v>-</v>
      </c>
      <c r="AT54" s="13"/>
      <c r="AU54" s="13"/>
      <c r="AV54" s="13"/>
      <c r="AW54" s="13"/>
      <c r="AX54" s="13"/>
      <c r="AZ54" s="13"/>
    </row>
    <row r="55" spans="5:52" x14ac:dyDescent="0.35">
      <c r="E55" s="13">
        <f>(Tabel1[[#This Row],[5''ere]]*5)+(Tabel1[[#This Row],[3''ere]]*3)-Tabel1[[#This Row],[Minus 1]]</f>
        <v>0</v>
      </c>
      <c r="F55" s="10" t="str">
        <f>IF(A55="","-",VLOOKUP(A55,Startliste!$C$3:$F$102,2,))</f>
        <v>-</v>
      </c>
      <c r="G55" s="13" t="str">
        <f>IF(A55="","-",VLOOKUP(A55,Startliste!$C$3:$F$102,3,))</f>
        <v>-</v>
      </c>
      <c r="H55" s="10" t="str">
        <f>IF(A55="","-",VLOOKUP(A55,Startliste!$C$3:$F$102,4,))</f>
        <v>-</v>
      </c>
      <c r="AT55" s="13"/>
      <c r="AU55" s="13"/>
      <c r="AV55" s="13"/>
      <c r="AW55" s="13"/>
      <c r="AX55" s="13"/>
      <c r="AZ55" s="13"/>
    </row>
    <row r="56" spans="5:52" x14ac:dyDescent="0.35">
      <c r="E56" s="13">
        <f>(Tabel1[[#This Row],[5''ere]]*5)+(Tabel1[[#This Row],[3''ere]]*3)-Tabel1[[#This Row],[Minus 1]]</f>
        <v>0</v>
      </c>
      <c r="F56" s="10" t="str">
        <f>IF(A56="","-",VLOOKUP(A56,Startliste!$C$3:$F$102,2,))</f>
        <v>-</v>
      </c>
      <c r="G56" s="13" t="str">
        <f>IF(A56="","-",VLOOKUP(A56,Startliste!$C$3:$F$102,3,))</f>
        <v>-</v>
      </c>
      <c r="H56" s="10" t="str">
        <f>IF(A56="","-",VLOOKUP(A56,Startliste!$C$3:$F$102,4,))</f>
        <v>-</v>
      </c>
      <c r="AT56" s="13"/>
      <c r="AU56" s="13"/>
      <c r="AV56" s="13"/>
      <c r="AW56" s="13"/>
      <c r="AX56" s="13"/>
      <c r="AZ56" s="13"/>
    </row>
    <row r="57" spans="5:52" x14ac:dyDescent="0.35">
      <c r="E57" s="13">
        <f>(Tabel1[[#This Row],[5''ere]]*5)+(Tabel1[[#This Row],[3''ere]]*3)-Tabel1[[#This Row],[Minus 1]]</f>
        <v>0</v>
      </c>
      <c r="F57" s="10" t="str">
        <f>IF(A57="","-",VLOOKUP(A57,Startliste!$C$3:$F$102,2,))</f>
        <v>-</v>
      </c>
      <c r="G57" s="13" t="str">
        <f>IF(A57="","-",VLOOKUP(A57,Startliste!$C$3:$F$102,3,))</f>
        <v>-</v>
      </c>
      <c r="H57" s="10" t="str">
        <f>IF(A57="","-",VLOOKUP(A57,Startliste!$C$3:$F$102,4,))</f>
        <v>-</v>
      </c>
      <c r="AT57" s="13"/>
      <c r="AU57" s="13"/>
      <c r="AV57" s="13"/>
      <c r="AW57" s="13"/>
      <c r="AX57" s="13"/>
      <c r="AZ57" s="13"/>
    </row>
    <row r="58" spans="5:52" x14ac:dyDescent="0.35">
      <c r="E58" s="13">
        <f>(Tabel1[[#This Row],[5''ere]]*5)+(Tabel1[[#This Row],[3''ere]]*3)-Tabel1[[#This Row],[Minus 1]]</f>
        <v>0</v>
      </c>
      <c r="F58" s="10" t="str">
        <f>IF(A58="","-",VLOOKUP(A58,Startliste!$C$3:$F$102,2,))</f>
        <v>-</v>
      </c>
      <c r="G58" s="13" t="str">
        <f>IF(A58="","-",VLOOKUP(A58,Startliste!$C$3:$F$102,3,))</f>
        <v>-</v>
      </c>
      <c r="H58" s="10" t="str">
        <f>IF(A58="","-",VLOOKUP(A58,Startliste!$C$3:$F$102,4,))</f>
        <v>-</v>
      </c>
      <c r="AT58" s="13"/>
      <c r="AU58" s="13"/>
      <c r="AV58" s="13"/>
      <c r="AW58" s="13"/>
      <c r="AX58" s="13"/>
      <c r="AZ58" s="13"/>
    </row>
    <row r="59" spans="5:52" x14ac:dyDescent="0.35">
      <c r="E59" s="13">
        <f>(Tabel1[[#This Row],[5''ere]]*5)+(Tabel1[[#This Row],[3''ere]]*3)-Tabel1[[#This Row],[Minus 1]]</f>
        <v>0</v>
      </c>
      <c r="F59" s="10" t="str">
        <f>IF(A59="","-",VLOOKUP(A59,Startliste!$C$3:$F$102,2,))</f>
        <v>-</v>
      </c>
      <c r="G59" s="13" t="str">
        <f>IF(A59="","-",VLOOKUP(A59,Startliste!$C$3:$F$102,3,))</f>
        <v>-</v>
      </c>
      <c r="H59" s="10" t="str">
        <f>IF(A59="","-",VLOOKUP(A59,Startliste!$C$3:$F$102,4,))</f>
        <v>-</v>
      </c>
      <c r="AT59" s="13"/>
      <c r="AU59" s="13"/>
      <c r="AV59" s="13"/>
      <c r="AW59" s="13"/>
      <c r="AX59" s="13"/>
      <c r="AZ59" s="13"/>
    </row>
    <row r="60" spans="5:52" x14ac:dyDescent="0.35">
      <c r="E60" s="13">
        <f>(Tabel1[[#This Row],[5''ere]]*5)+(Tabel1[[#This Row],[3''ere]]*3)-Tabel1[[#This Row],[Minus 1]]</f>
        <v>0</v>
      </c>
      <c r="F60" s="10" t="str">
        <f>IF(A60="","-",VLOOKUP(A60,Startliste!$C$3:$F$102,2,))</f>
        <v>-</v>
      </c>
      <c r="G60" s="13" t="str">
        <f>IF(A60="","-",VLOOKUP(A60,Startliste!$C$3:$F$102,3,))</f>
        <v>-</v>
      </c>
      <c r="H60" s="10" t="str">
        <f>IF(A60="","-",VLOOKUP(A60,Startliste!$C$3:$F$102,4,))</f>
        <v>-</v>
      </c>
      <c r="AT60" s="13"/>
      <c r="AU60" s="13"/>
      <c r="AV60" s="13"/>
      <c r="AW60" s="13"/>
      <c r="AX60" s="13"/>
      <c r="AZ60" s="13"/>
    </row>
    <row r="61" spans="5:52" x14ac:dyDescent="0.35">
      <c r="E61" s="13">
        <f>(Tabel1[[#This Row],[5''ere]]*5)+(Tabel1[[#This Row],[3''ere]]*3)-Tabel1[[#This Row],[Minus 1]]</f>
        <v>0</v>
      </c>
      <c r="F61" s="10" t="str">
        <f>IF(A61="","-",VLOOKUP(A61,Startliste!$C$3:$F$102,2,))</f>
        <v>-</v>
      </c>
      <c r="G61" s="13" t="str">
        <f>IF(A61="","-",VLOOKUP(A61,Startliste!$C$3:$F$102,3,))</f>
        <v>-</v>
      </c>
      <c r="H61" s="10" t="str">
        <f>IF(A61="","-",VLOOKUP(A61,Startliste!$C$3:$F$102,4,))</f>
        <v>-</v>
      </c>
      <c r="AT61" s="13"/>
      <c r="AU61" s="13"/>
      <c r="AV61" s="13"/>
      <c r="AW61" s="13"/>
      <c r="AX61" s="13"/>
      <c r="AZ61" s="13"/>
    </row>
    <row r="62" spans="5:52" x14ac:dyDescent="0.35">
      <c r="E62" s="13">
        <f>(Tabel1[[#This Row],[5''ere]]*5)+(Tabel1[[#This Row],[3''ere]]*3)-Tabel1[[#This Row],[Minus 1]]</f>
        <v>0</v>
      </c>
      <c r="F62" s="10" t="str">
        <f>IF(A62="","-",VLOOKUP(A62,Startliste!$C$3:$F$102,2,))</f>
        <v>-</v>
      </c>
      <c r="G62" s="13" t="str">
        <f>IF(A62="","-",VLOOKUP(A62,Startliste!$C$3:$F$102,3,))</f>
        <v>-</v>
      </c>
      <c r="H62" s="10" t="str">
        <f>IF(A62="","-",VLOOKUP(A62,Startliste!$C$3:$F$102,4,))</f>
        <v>-</v>
      </c>
      <c r="AT62" s="13"/>
      <c r="AU62" s="13"/>
      <c r="AV62" s="13"/>
      <c r="AW62" s="13"/>
      <c r="AX62" s="13"/>
      <c r="AZ62" s="13"/>
    </row>
    <row r="63" spans="5:52" x14ac:dyDescent="0.35">
      <c r="E63" s="13">
        <f>(Tabel1[[#This Row],[5''ere]]*5)+(Tabel1[[#This Row],[3''ere]]*3)-Tabel1[[#This Row],[Minus 1]]</f>
        <v>0</v>
      </c>
      <c r="F63" s="10" t="str">
        <f>IF(A63="","-",VLOOKUP(A63,Startliste!$C$3:$F$102,2,))</f>
        <v>-</v>
      </c>
      <c r="G63" s="13" t="str">
        <f>IF(A63="","-",VLOOKUP(A63,Startliste!$C$3:$F$102,3,))</f>
        <v>-</v>
      </c>
      <c r="H63" s="10" t="str">
        <f>IF(A63="","-",VLOOKUP(A63,Startliste!$C$3:$F$102,4,))</f>
        <v>-</v>
      </c>
      <c r="AT63" s="13"/>
      <c r="AU63" s="13"/>
      <c r="AV63" s="13"/>
      <c r="AW63" s="13"/>
      <c r="AX63" s="13"/>
      <c r="AZ63" s="13"/>
    </row>
    <row r="64" spans="5:52" x14ac:dyDescent="0.35">
      <c r="E64" s="13">
        <f>(Tabel1[[#This Row],[5''ere]]*5)+(Tabel1[[#This Row],[3''ere]]*3)-Tabel1[[#This Row],[Minus 1]]</f>
        <v>0</v>
      </c>
      <c r="F64" s="10" t="str">
        <f>IF(A64="","-",VLOOKUP(A64,Startliste!$C$3:$F$102,2,))</f>
        <v>-</v>
      </c>
      <c r="G64" s="13" t="str">
        <f>IF(A64="","-",VLOOKUP(A64,Startliste!$C$3:$F$102,3,))</f>
        <v>-</v>
      </c>
      <c r="H64" s="10" t="str">
        <f>IF(A64="","-",VLOOKUP(A64,Startliste!$C$3:$F$102,4,))</f>
        <v>-</v>
      </c>
      <c r="AT64" s="13"/>
      <c r="AU64" s="13"/>
      <c r="AV64" s="13"/>
      <c r="AW64" s="13"/>
      <c r="AX64" s="13"/>
      <c r="AZ64" s="13"/>
    </row>
    <row r="65" spans="5:52" x14ac:dyDescent="0.35">
      <c r="E65" s="13">
        <f>(Tabel1[[#This Row],[5''ere]]*5)+(Tabel1[[#This Row],[3''ere]]*3)-Tabel1[[#This Row],[Minus 1]]</f>
        <v>0</v>
      </c>
      <c r="F65" s="10" t="str">
        <f>IF(A65="","-",VLOOKUP(A65,Startliste!$C$3:$F$102,2,))</f>
        <v>-</v>
      </c>
      <c r="G65" s="13" t="str">
        <f>IF(A65="","-",VLOOKUP(A65,Startliste!$C$3:$F$102,3,))</f>
        <v>-</v>
      </c>
      <c r="H65" s="10" t="str">
        <f>IF(A65="","-",VLOOKUP(A65,Startliste!$C$3:$F$102,4,))</f>
        <v>-</v>
      </c>
      <c r="AT65" s="13"/>
      <c r="AU65" s="13"/>
      <c r="AV65" s="13"/>
      <c r="AW65" s="13"/>
      <c r="AX65" s="13"/>
      <c r="AZ65" s="13"/>
    </row>
    <row r="66" spans="5:52" x14ac:dyDescent="0.35">
      <c r="E66" s="13">
        <f>(Tabel1[[#This Row],[5''ere]]*5)+(Tabel1[[#This Row],[3''ere]]*3)-Tabel1[[#This Row],[Minus 1]]</f>
        <v>0</v>
      </c>
      <c r="F66" s="10" t="str">
        <f>IF(A66="","-",VLOOKUP(A66,Startliste!$C$3:$F$102,2,))</f>
        <v>-</v>
      </c>
      <c r="G66" s="13" t="str">
        <f>IF(A66="","-",VLOOKUP(A66,Startliste!$C$3:$F$102,3,))</f>
        <v>-</v>
      </c>
      <c r="H66" s="10" t="str">
        <f>IF(A66="","-",VLOOKUP(A66,Startliste!$C$3:$F$102,4,))</f>
        <v>-</v>
      </c>
      <c r="AT66" s="13"/>
      <c r="AU66" s="13"/>
      <c r="AV66" s="13"/>
      <c r="AW66" s="13"/>
      <c r="AX66" s="13"/>
      <c r="AZ66" s="13"/>
    </row>
    <row r="67" spans="5:52" x14ac:dyDescent="0.35">
      <c r="E67" s="13">
        <f>(Tabel1[[#This Row],[5''ere]]*5)+(Tabel1[[#This Row],[3''ere]]*3)-Tabel1[[#This Row],[Minus 1]]</f>
        <v>0</v>
      </c>
      <c r="F67" s="10" t="str">
        <f>IF(A67="","-",VLOOKUP(A67,Startliste!$C$3:$F$102,2,))</f>
        <v>-</v>
      </c>
      <c r="G67" s="13" t="str">
        <f>IF(A67="","-",VLOOKUP(A67,Startliste!$C$3:$F$102,3,))</f>
        <v>-</v>
      </c>
      <c r="H67" s="10" t="str">
        <f>IF(A67="","-",VLOOKUP(A67,Startliste!$C$3:$F$102,4,))</f>
        <v>-</v>
      </c>
      <c r="AT67" s="13"/>
      <c r="AU67" s="13"/>
      <c r="AV67" s="13"/>
      <c r="AW67" s="13"/>
      <c r="AX67" s="13"/>
      <c r="AZ67" s="13"/>
    </row>
    <row r="68" spans="5:52" x14ac:dyDescent="0.35">
      <c r="E68" s="13">
        <f>(Tabel1[[#This Row],[5''ere]]*5)+(Tabel1[[#This Row],[3''ere]]*3)-Tabel1[[#This Row],[Minus 1]]</f>
        <v>0</v>
      </c>
      <c r="F68" s="10" t="str">
        <f>IF(A68="","-",VLOOKUP(A68,Startliste!$C$3:$F$102,2,))</f>
        <v>-</v>
      </c>
      <c r="G68" s="13" t="str">
        <f>IF(A68="","-",VLOOKUP(A68,Startliste!$C$3:$F$102,3,))</f>
        <v>-</v>
      </c>
      <c r="H68" s="10" t="str">
        <f>IF(A68="","-",VLOOKUP(A68,Startliste!$C$3:$F$102,4,))</f>
        <v>-</v>
      </c>
      <c r="AT68" s="13"/>
      <c r="AU68" s="13"/>
      <c r="AV68" s="13"/>
      <c r="AW68" s="13"/>
      <c r="AX68" s="13"/>
      <c r="AZ68" s="13"/>
    </row>
    <row r="69" spans="5:52" x14ac:dyDescent="0.35">
      <c r="E69" s="13">
        <f>(Tabel1[[#This Row],[5''ere]]*5)+(Tabel1[[#This Row],[3''ere]]*3)-Tabel1[[#This Row],[Minus 1]]</f>
        <v>0</v>
      </c>
      <c r="F69" s="10" t="str">
        <f>IF(A69="","-",VLOOKUP(A69,Startliste!$C$3:$F$102,2,))</f>
        <v>-</v>
      </c>
      <c r="G69" s="13" t="str">
        <f>IF(A69="","-",VLOOKUP(A69,Startliste!$C$3:$F$102,3,))</f>
        <v>-</v>
      </c>
      <c r="H69" s="10" t="str">
        <f>IF(A69="","-",VLOOKUP(A69,Startliste!$C$3:$F$102,4,))</f>
        <v>-</v>
      </c>
      <c r="AT69" s="13"/>
      <c r="AU69" s="13"/>
      <c r="AV69" s="13"/>
      <c r="AW69" s="13"/>
      <c r="AX69" s="13"/>
      <c r="AZ69" s="13"/>
    </row>
    <row r="70" spans="5:52" x14ac:dyDescent="0.35">
      <c r="E70" s="13">
        <f>(Tabel1[[#This Row],[5''ere]]*5)+(Tabel1[[#This Row],[3''ere]]*3)-Tabel1[[#This Row],[Minus 1]]</f>
        <v>0</v>
      </c>
      <c r="F70" s="10" t="str">
        <f>IF(A70="","-",VLOOKUP(A70,Startliste!$C$3:$F$102,2,))</f>
        <v>-</v>
      </c>
      <c r="G70" s="13" t="str">
        <f>IF(A70="","-",VLOOKUP(A70,Startliste!$C$3:$F$102,3,))</f>
        <v>-</v>
      </c>
      <c r="H70" s="10" t="str">
        <f>IF(A70="","-",VLOOKUP(A70,Startliste!$C$3:$F$102,4,))</f>
        <v>-</v>
      </c>
      <c r="AT70" s="13"/>
      <c r="AU70" s="13"/>
      <c r="AV70" s="13"/>
      <c r="AW70" s="13"/>
      <c r="AX70" s="13"/>
      <c r="AZ70" s="13"/>
    </row>
    <row r="71" spans="5:52" x14ac:dyDescent="0.35">
      <c r="E71" s="13">
        <f>(Tabel1[[#This Row],[5''ere]]*5)+(Tabel1[[#This Row],[3''ere]]*3)-Tabel1[[#This Row],[Minus 1]]</f>
        <v>0</v>
      </c>
      <c r="F71" s="10" t="str">
        <f>IF(A71="","-",VLOOKUP(A71,Startliste!$C$3:$F$102,2,))</f>
        <v>-</v>
      </c>
      <c r="G71" s="13" t="str">
        <f>IF(A71="","-",VLOOKUP(A71,Startliste!$C$3:$F$102,3,))</f>
        <v>-</v>
      </c>
      <c r="H71" s="10" t="str">
        <f>IF(A71="","-",VLOOKUP(A71,Startliste!$C$3:$F$102,4,))</f>
        <v>-</v>
      </c>
      <c r="AT71" s="13"/>
      <c r="AU71" s="13"/>
      <c r="AV71" s="13"/>
      <c r="AW71" s="13"/>
      <c r="AX71" s="13"/>
      <c r="AZ71" s="13"/>
    </row>
    <row r="72" spans="5:52" x14ac:dyDescent="0.35">
      <c r="E72" s="13">
        <f>(Tabel1[[#This Row],[5''ere]]*5)+(Tabel1[[#This Row],[3''ere]]*3)-Tabel1[[#This Row],[Minus 1]]</f>
        <v>0</v>
      </c>
      <c r="F72" s="10" t="str">
        <f>IF(A72="","-",VLOOKUP(A72,Startliste!$C$3:$F$102,2,))</f>
        <v>-</v>
      </c>
      <c r="G72" s="13" t="str">
        <f>IF(A72="","-",VLOOKUP(A72,Startliste!$C$3:$F$102,3,))</f>
        <v>-</v>
      </c>
      <c r="H72" s="10" t="str">
        <f>IF(A72="","-",VLOOKUP(A72,Startliste!$C$3:$F$102,4,))</f>
        <v>-</v>
      </c>
      <c r="AT72" s="13"/>
      <c r="AU72" s="13"/>
      <c r="AV72" s="13"/>
      <c r="AW72" s="13"/>
      <c r="AX72" s="13"/>
      <c r="AZ72" s="13"/>
    </row>
    <row r="73" spans="5:52" x14ac:dyDescent="0.35">
      <c r="E73" s="13">
        <f>(Tabel1[[#This Row],[5''ere]]*5)+(Tabel1[[#This Row],[3''ere]]*3)-Tabel1[[#This Row],[Minus 1]]</f>
        <v>0</v>
      </c>
      <c r="F73" s="10" t="str">
        <f>IF(A73="","-",VLOOKUP(A73,Startliste!$C$3:$F$102,2,))</f>
        <v>-</v>
      </c>
      <c r="G73" s="13" t="str">
        <f>IF(A73="","-",VLOOKUP(A73,Startliste!$C$3:$F$102,3,))</f>
        <v>-</v>
      </c>
      <c r="H73" s="10" t="str">
        <f>IF(A73="","-",VLOOKUP(A73,Startliste!$C$3:$F$102,4,))</f>
        <v>-</v>
      </c>
      <c r="AT73" s="13"/>
      <c r="AU73" s="13"/>
      <c r="AV73" s="13"/>
      <c r="AW73" s="13"/>
      <c r="AX73" s="13"/>
      <c r="AZ73" s="13"/>
    </row>
    <row r="74" spans="5:52" x14ac:dyDescent="0.35">
      <c r="E74" s="13">
        <f>(Tabel1[[#This Row],[5''ere]]*5)+(Tabel1[[#This Row],[3''ere]]*3)-Tabel1[[#This Row],[Minus 1]]</f>
        <v>0</v>
      </c>
      <c r="F74" s="10" t="str">
        <f>IF(A74="","-",VLOOKUP(A74,Startliste!$C$3:$F$102,2,))</f>
        <v>-</v>
      </c>
      <c r="G74" s="13" t="str">
        <f>IF(A74="","-",VLOOKUP(A74,Startliste!$C$3:$F$102,3,))</f>
        <v>-</v>
      </c>
      <c r="H74" s="10" t="str">
        <f>IF(A74="","-",VLOOKUP(A74,Startliste!$C$3:$F$102,4,))</f>
        <v>-</v>
      </c>
      <c r="AT74" s="13"/>
      <c r="AU74" s="13"/>
      <c r="AV74" s="13"/>
      <c r="AW74" s="13"/>
      <c r="AX74" s="13"/>
      <c r="AZ74" s="13"/>
    </row>
    <row r="75" spans="5:52" x14ac:dyDescent="0.35">
      <c r="E75" s="13">
        <f>(Tabel1[[#This Row],[5''ere]]*5)+(Tabel1[[#This Row],[3''ere]]*3)-Tabel1[[#This Row],[Minus 1]]</f>
        <v>0</v>
      </c>
      <c r="F75" s="10" t="str">
        <f>IF(A75="","-",VLOOKUP(A75,Startliste!$C$3:$F$102,2,))</f>
        <v>-</v>
      </c>
      <c r="G75" s="13" t="str">
        <f>IF(A75="","-",VLOOKUP(A75,Startliste!$C$3:$F$102,3,))</f>
        <v>-</v>
      </c>
      <c r="H75" s="10" t="str">
        <f>IF(A75="","-",VLOOKUP(A75,Startliste!$C$3:$F$102,4,))</f>
        <v>-</v>
      </c>
      <c r="AT75" s="13"/>
      <c r="AU75" s="13"/>
      <c r="AV75" s="13"/>
      <c r="AW75" s="13"/>
      <c r="AX75" s="13"/>
      <c r="AZ75" s="13"/>
    </row>
    <row r="76" spans="5:52" x14ac:dyDescent="0.35">
      <c r="E76" s="13">
        <f>(Tabel1[[#This Row],[5''ere]]*5)+(Tabel1[[#This Row],[3''ere]]*3)-Tabel1[[#This Row],[Minus 1]]</f>
        <v>0</v>
      </c>
      <c r="F76" s="10" t="str">
        <f>IF(A76="","-",VLOOKUP(A76,Startliste!$C$3:$F$102,2,))</f>
        <v>-</v>
      </c>
      <c r="G76" s="13" t="str">
        <f>IF(A76="","-",VLOOKUP(A76,Startliste!$C$3:$F$102,3,))</f>
        <v>-</v>
      </c>
      <c r="H76" s="10" t="str">
        <f>IF(A76="","-",VLOOKUP(A76,Startliste!$C$3:$F$102,4,))</f>
        <v>-</v>
      </c>
      <c r="AT76" s="13"/>
      <c r="AU76" s="13"/>
      <c r="AV76" s="13"/>
      <c r="AW76" s="13"/>
      <c r="AX76" s="13"/>
      <c r="AZ76" s="13"/>
    </row>
    <row r="77" spans="5:52" x14ac:dyDescent="0.35">
      <c r="E77" s="13">
        <f>(Tabel1[[#This Row],[5''ere]]*5)+(Tabel1[[#This Row],[3''ere]]*3)-Tabel1[[#This Row],[Minus 1]]</f>
        <v>0</v>
      </c>
      <c r="F77" s="10" t="str">
        <f>IF(A77="","-",VLOOKUP(A77,Startliste!$C$3:$F$102,2,))</f>
        <v>-</v>
      </c>
      <c r="G77" s="13" t="str">
        <f>IF(A77="","-",VLOOKUP(A77,Startliste!$C$3:$F$102,3,))</f>
        <v>-</v>
      </c>
      <c r="H77" s="10" t="str">
        <f>IF(A77="","-",VLOOKUP(A77,Startliste!$C$3:$F$102,4,))</f>
        <v>-</v>
      </c>
      <c r="AT77" s="13"/>
      <c r="AU77" s="13"/>
      <c r="AV77" s="13"/>
      <c r="AW77" s="13"/>
      <c r="AX77" s="13"/>
      <c r="AZ77" s="13"/>
    </row>
    <row r="78" spans="5:52" x14ac:dyDescent="0.35">
      <c r="E78" s="13">
        <f>(Tabel1[[#This Row],[5''ere]]*5)+(Tabel1[[#This Row],[3''ere]]*3)-Tabel1[[#This Row],[Minus 1]]</f>
        <v>0</v>
      </c>
      <c r="F78" s="10" t="str">
        <f>IF(A78="","-",VLOOKUP(A78,Startliste!$C$3:$F$102,2,))</f>
        <v>-</v>
      </c>
      <c r="G78" s="13" t="str">
        <f>IF(A78="","-",VLOOKUP(A78,Startliste!$C$3:$F$102,3,))</f>
        <v>-</v>
      </c>
      <c r="H78" s="10" t="str">
        <f>IF(A78="","-",VLOOKUP(A78,Startliste!$C$3:$F$102,4,))</f>
        <v>-</v>
      </c>
      <c r="AT78" s="13"/>
      <c r="AU78" s="13"/>
      <c r="AV78" s="13"/>
      <c r="AW78" s="13"/>
      <c r="AX78" s="13"/>
      <c r="AZ78" s="13"/>
    </row>
    <row r="79" spans="5:52" x14ac:dyDescent="0.35">
      <c r="E79" s="13">
        <f>(Tabel1[[#This Row],[5''ere]]*5)+(Tabel1[[#This Row],[3''ere]]*3)-Tabel1[[#This Row],[Minus 1]]</f>
        <v>0</v>
      </c>
      <c r="F79" s="10" t="str">
        <f>IF(A79="","-",VLOOKUP(A79,Startliste!$C$3:$F$102,2,))</f>
        <v>-</v>
      </c>
      <c r="G79" s="13" t="str">
        <f>IF(A79="","-",VLOOKUP(A79,Startliste!$C$3:$F$102,3,))</f>
        <v>-</v>
      </c>
      <c r="H79" s="10" t="str">
        <f>IF(A79="","-",VLOOKUP(A79,Startliste!$C$3:$F$102,4,))</f>
        <v>-</v>
      </c>
      <c r="AT79" s="13"/>
      <c r="AU79" s="13"/>
      <c r="AV79" s="13"/>
      <c r="AW79" s="13"/>
      <c r="AX79" s="13"/>
      <c r="AZ79" s="13"/>
    </row>
    <row r="80" spans="5:52" x14ac:dyDescent="0.35">
      <c r="E80" s="13">
        <f>(Tabel1[[#This Row],[5''ere]]*5)+(Tabel1[[#This Row],[3''ere]]*3)-Tabel1[[#This Row],[Minus 1]]</f>
        <v>0</v>
      </c>
      <c r="F80" s="10" t="str">
        <f>IF(A80="","-",VLOOKUP(A80,Startliste!$C$3:$F$102,2,))</f>
        <v>-</v>
      </c>
      <c r="G80" s="13" t="str">
        <f>IF(A80="","-",VLOOKUP(A80,Startliste!$C$3:$F$102,3,))</f>
        <v>-</v>
      </c>
      <c r="H80" s="10" t="str">
        <f>IF(A80="","-",VLOOKUP(A80,Startliste!$C$3:$F$102,4,))</f>
        <v>-</v>
      </c>
      <c r="AT80" s="13"/>
      <c r="AU80" s="13"/>
      <c r="AV80" s="13"/>
      <c r="AW80" s="13"/>
      <c r="AX80" s="13"/>
      <c r="AZ80" s="13"/>
    </row>
    <row r="81" spans="5:52" x14ac:dyDescent="0.35">
      <c r="E81" s="13">
        <f>(Tabel1[[#This Row],[5''ere]]*5)+(Tabel1[[#This Row],[3''ere]]*3)-Tabel1[[#This Row],[Minus 1]]</f>
        <v>0</v>
      </c>
      <c r="F81" s="10" t="str">
        <f>IF(A81="","-",VLOOKUP(A81,Startliste!$C$3:$F$102,2,))</f>
        <v>-</v>
      </c>
      <c r="G81" s="13" t="str">
        <f>IF(A81="","-",VLOOKUP(A81,Startliste!$C$3:$F$102,3,))</f>
        <v>-</v>
      </c>
      <c r="H81" s="10" t="str">
        <f>IF(A81="","-",VLOOKUP(A81,Startliste!$C$3:$F$102,4,))</f>
        <v>-</v>
      </c>
      <c r="AT81" s="13"/>
      <c r="AU81" s="13"/>
      <c r="AV81" s="13"/>
      <c r="AW81" s="13"/>
      <c r="AX81" s="13"/>
      <c r="AZ81" s="13"/>
    </row>
    <row r="82" spans="5:52" x14ac:dyDescent="0.35">
      <c r="E82" s="13">
        <f>(Tabel1[[#This Row],[5''ere]]*5)+(Tabel1[[#This Row],[3''ere]]*3)-Tabel1[[#This Row],[Minus 1]]</f>
        <v>0</v>
      </c>
      <c r="F82" s="10" t="str">
        <f>IF(A82="","-",VLOOKUP(A82,Startliste!$C$3:$F$102,2,))</f>
        <v>-</v>
      </c>
      <c r="G82" s="13" t="str">
        <f>IF(A82="","-",VLOOKUP(A82,Startliste!$C$3:$F$102,3,))</f>
        <v>-</v>
      </c>
      <c r="H82" s="10" t="str">
        <f>IF(A82="","-",VLOOKUP(A82,Startliste!$C$3:$F$102,4,))</f>
        <v>-</v>
      </c>
      <c r="AT82" s="13"/>
      <c r="AU82" s="13"/>
      <c r="AV82" s="13"/>
      <c r="AW82" s="13"/>
      <c r="AX82" s="13"/>
      <c r="AZ82" s="13"/>
    </row>
    <row r="83" spans="5:52" x14ac:dyDescent="0.35">
      <c r="E83" s="13">
        <f>(Tabel1[[#This Row],[5''ere]]*5)+(Tabel1[[#This Row],[3''ere]]*3)-Tabel1[[#This Row],[Minus 1]]</f>
        <v>0</v>
      </c>
      <c r="F83" s="10" t="str">
        <f>IF(A83="","-",VLOOKUP(A83,Startliste!$C$3:$F$102,2,))</f>
        <v>-</v>
      </c>
      <c r="G83" s="13" t="str">
        <f>IF(A83="","-",VLOOKUP(A83,Startliste!$C$3:$F$102,3,))</f>
        <v>-</v>
      </c>
      <c r="H83" s="10" t="str">
        <f>IF(A83="","-",VLOOKUP(A83,Startliste!$C$3:$F$102,4,))</f>
        <v>-</v>
      </c>
      <c r="AT83" s="13"/>
      <c r="AU83" s="13"/>
      <c r="AV83" s="13"/>
      <c r="AW83" s="13"/>
      <c r="AX83" s="13"/>
      <c r="AZ83" s="13"/>
    </row>
    <row r="84" spans="5:52" x14ac:dyDescent="0.35">
      <c r="E84" s="13">
        <f>(Tabel1[[#This Row],[5''ere]]*5)+(Tabel1[[#This Row],[3''ere]]*3)-Tabel1[[#This Row],[Minus 1]]</f>
        <v>0</v>
      </c>
      <c r="F84" s="10" t="str">
        <f>IF(A84="","-",VLOOKUP(A84,Startliste!$C$3:$F$102,2,))</f>
        <v>-</v>
      </c>
      <c r="G84" s="13" t="str">
        <f>IF(A84="","-",VLOOKUP(A84,Startliste!$C$3:$F$102,3,))</f>
        <v>-</v>
      </c>
      <c r="H84" s="10" t="str">
        <f>IF(A84="","-",VLOOKUP(A84,Startliste!$C$3:$F$102,4,))</f>
        <v>-</v>
      </c>
      <c r="AT84" s="13"/>
      <c r="AU84" s="13"/>
      <c r="AV84" s="13"/>
      <c r="AW84" s="13"/>
      <c r="AX84" s="13"/>
      <c r="AZ84" s="13"/>
    </row>
    <row r="85" spans="5:52" x14ac:dyDescent="0.35">
      <c r="E85" s="13">
        <f>(Tabel1[[#This Row],[5''ere]]*5)+(Tabel1[[#This Row],[3''ere]]*3)-Tabel1[[#This Row],[Minus 1]]</f>
        <v>0</v>
      </c>
      <c r="F85" s="10" t="str">
        <f>IF(A85="","-",VLOOKUP(A85,Startliste!$C$3:$F$102,2,))</f>
        <v>-</v>
      </c>
      <c r="G85" s="13" t="str">
        <f>IF(A85="","-",VLOOKUP(A85,Startliste!$C$3:$F$102,3,))</f>
        <v>-</v>
      </c>
      <c r="H85" s="10" t="str">
        <f>IF(A85="","-",VLOOKUP(A85,Startliste!$C$3:$F$102,4,))</f>
        <v>-</v>
      </c>
      <c r="AT85" s="13"/>
      <c r="AU85" s="13"/>
      <c r="AV85" s="13"/>
      <c r="AW85" s="13"/>
      <c r="AX85" s="13"/>
      <c r="AZ85" s="13"/>
    </row>
    <row r="86" spans="5:52" x14ac:dyDescent="0.35">
      <c r="E86" s="13">
        <f>(Tabel1[[#This Row],[5''ere]]*5)+(Tabel1[[#This Row],[3''ere]]*3)-Tabel1[[#This Row],[Minus 1]]</f>
        <v>0</v>
      </c>
      <c r="F86" s="10" t="str">
        <f>IF(A86="","-",VLOOKUP(A86,Startliste!$C$3:$F$102,2,))</f>
        <v>-</v>
      </c>
      <c r="G86" s="13" t="str">
        <f>IF(A86="","-",VLOOKUP(A86,Startliste!$C$3:$F$102,3,))</f>
        <v>-</v>
      </c>
      <c r="H86" s="10" t="str">
        <f>IF(A86="","-",VLOOKUP(A86,Startliste!$C$3:$F$102,4,))</f>
        <v>-</v>
      </c>
      <c r="AT86" s="13"/>
      <c r="AU86" s="13"/>
      <c r="AV86" s="13"/>
      <c r="AW86" s="13"/>
      <c r="AX86" s="13"/>
      <c r="AZ86" s="13"/>
    </row>
    <row r="87" spans="5:52" x14ac:dyDescent="0.35">
      <c r="E87" s="13">
        <f>(Tabel1[[#This Row],[5''ere]]*5)+(Tabel1[[#This Row],[3''ere]]*3)-Tabel1[[#This Row],[Minus 1]]</f>
        <v>0</v>
      </c>
      <c r="F87" s="10" t="str">
        <f>IF(A87="","-",VLOOKUP(A87,Startliste!$C$3:$F$102,2,))</f>
        <v>-</v>
      </c>
      <c r="G87" s="13" t="str">
        <f>IF(A87="","-",VLOOKUP(A87,Startliste!$C$3:$F$102,3,))</f>
        <v>-</v>
      </c>
      <c r="H87" s="10" t="str">
        <f>IF(A87="","-",VLOOKUP(A87,Startliste!$C$3:$F$102,4,))</f>
        <v>-</v>
      </c>
      <c r="AT87" s="13"/>
      <c r="AU87" s="13"/>
      <c r="AV87" s="13"/>
      <c r="AW87" s="13"/>
      <c r="AX87" s="13"/>
      <c r="AZ87" s="13"/>
    </row>
    <row r="88" spans="5:52" x14ac:dyDescent="0.35">
      <c r="E88" s="13">
        <f>(Tabel1[[#This Row],[5''ere]]*5)+(Tabel1[[#This Row],[3''ere]]*3)-Tabel1[[#This Row],[Minus 1]]</f>
        <v>0</v>
      </c>
      <c r="F88" s="10" t="str">
        <f>IF(A88="","-",VLOOKUP(A88,Startliste!$C$3:$F$102,2,))</f>
        <v>-</v>
      </c>
      <c r="G88" s="13" t="str">
        <f>IF(A88="","-",VLOOKUP(A88,Startliste!$C$3:$F$102,3,))</f>
        <v>-</v>
      </c>
      <c r="H88" s="10" t="str">
        <f>IF(A88="","-",VLOOKUP(A88,Startliste!$C$3:$F$102,4,))</f>
        <v>-</v>
      </c>
      <c r="AT88" s="13"/>
      <c r="AU88" s="13"/>
      <c r="AV88" s="13"/>
      <c r="AW88" s="13"/>
      <c r="AX88" s="13"/>
      <c r="AZ88" s="13"/>
    </row>
    <row r="89" spans="5:52" x14ac:dyDescent="0.35">
      <c r="E89" s="13">
        <f>(Tabel1[[#This Row],[5''ere]]*5)+(Tabel1[[#This Row],[3''ere]]*3)-Tabel1[[#This Row],[Minus 1]]</f>
        <v>0</v>
      </c>
      <c r="F89" s="10" t="str">
        <f>IF(A89="","-",VLOOKUP(A89,Startliste!$C$3:$F$102,2,))</f>
        <v>-</v>
      </c>
      <c r="G89" s="13" t="str">
        <f>IF(A89="","-",VLOOKUP(A89,Startliste!$C$3:$F$102,3,))</f>
        <v>-</v>
      </c>
      <c r="H89" s="10" t="str">
        <f>IF(A89="","-",VLOOKUP(A89,Startliste!$C$3:$F$102,4,))</f>
        <v>-</v>
      </c>
      <c r="AT89" s="13"/>
      <c r="AU89" s="13"/>
      <c r="AV89" s="13"/>
      <c r="AW89" s="13"/>
      <c r="AX89" s="13"/>
      <c r="AZ89" s="13"/>
    </row>
    <row r="90" spans="5:52" x14ac:dyDescent="0.35">
      <c r="E90" s="13">
        <f>(Tabel1[[#This Row],[5''ere]]*5)+(Tabel1[[#This Row],[3''ere]]*3)-Tabel1[[#This Row],[Minus 1]]</f>
        <v>0</v>
      </c>
      <c r="F90" s="10" t="str">
        <f>IF(A90="","-",VLOOKUP(A90,Startliste!$C$3:$F$102,2,))</f>
        <v>-</v>
      </c>
      <c r="G90" s="13" t="str">
        <f>IF(A90="","-",VLOOKUP(A90,Startliste!$C$3:$F$102,3,))</f>
        <v>-</v>
      </c>
      <c r="H90" s="10" t="str">
        <f>IF(A90="","-",VLOOKUP(A90,Startliste!$C$3:$F$102,4,))</f>
        <v>-</v>
      </c>
      <c r="AT90" s="13"/>
      <c r="AU90" s="13"/>
      <c r="AV90" s="13"/>
      <c r="AW90" s="13"/>
      <c r="AX90" s="13"/>
      <c r="AZ90" s="13"/>
    </row>
    <row r="91" spans="5:52" x14ac:dyDescent="0.35">
      <c r="E91" s="13">
        <f>(Tabel1[[#This Row],[5''ere]]*5)+(Tabel1[[#This Row],[3''ere]]*3)-Tabel1[[#This Row],[Minus 1]]</f>
        <v>0</v>
      </c>
      <c r="F91" s="10" t="str">
        <f>IF(A91="","-",VLOOKUP(A91,Startliste!$C$3:$F$102,2,))</f>
        <v>-</v>
      </c>
      <c r="G91" s="13" t="str">
        <f>IF(A91="","-",VLOOKUP(A91,Startliste!$C$3:$F$102,3,))</f>
        <v>-</v>
      </c>
      <c r="H91" s="10" t="str">
        <f>IF(A91="","-",VLOOKUP(A91,Startliste!$C$3:$F$102,4,))</f>
        <v>-</v>
      </c>
      <c r="AT91" s="13"/>
      <c r="AU91" s="13"/>
      <c r="AV91" s="13"/>
      <c r="AW91" s="13"/>
      <c r="AX91" s="13"/>
      <c r="AZ91" s="13"/>
    </row>
    <row r="92" spans="5:52" x14ac:dyDescent="0.35">
      <c r="E92" s="13">
        <f>(Tabel1[[#This Row],[5''ere]]*5)+(Tabel1[[#This Row],[3''ere]]*3)-Tabel1[[#This Row],[Minus 1]]</f>
        <v>0</v>
      </c>
      <c r="F92" s="10" t="str">
        <f>IF(A92="","-",VLOOKUP(A92,Startliste!$C$3:$F$102,2,))</f>
        <v>-</v>
      </c>
      <c r="G92" s="13" t="str">
        <f>IF(A92="","-",VLOOKUP(A92,Startliste!$C$3:$F$102,3,))</f>
        <v>-</v>
      </c>
      <c r="H92" s="10" t="str">
        <f>IF(A92="","-",VLOOKUP(A92,Startliste!$C$3:$F$102,4,))</f>
        <v>-</v>
      </c>
      <c r="AT92" s="13"/>
      <c r="AU92" s="13"/>
      <c r="AV92" s="13"/>
      <c r="AW92" s="13"/>
      <c r="AX92" s="13"/>
      <c r="AZ92" s="13"/>
    </row>
    <row r="93" spans="5:52" x14ac:dyDescent="0.35">
      <c r="E93" s="13">
        <f>(Tabel1[[#This Row],[5''ere]]*5)+(Tabel1[[#This Row],[3''ere]]*3)-Tabel1[[#This Row],[Minus 1]]</f>
        <v>0</v>
      </c>
      <c r="F93" s="10" t="str">
        <f>IF(A93="","-",VLOOKUP(A93,Startliste!$C$3:$F$102,2,))</f>
        <v>-</v>
      </c>
      <c r="G93" s="13" t="str">
        <f>IF(A93="","-",VLOOKUP(A93,Startliste!$C$3:$F$102,3,))</f>
        <v>-</v>
      </c>
      <c r="H93" s="10" t="str">
        <f>IF(A93="","-",VLOOKUP(A93,Startliste!$C$3:$F$102,4,))</f>
        <v>-</v>
      </c>
      <c r="AT93" s="13"/>
      <c r="AU93" s="13"/>
      <c r="AV93" s="13"/>
      <c r="AW93" s="13"/>
      <c r="AX93" s="13"/>
      <c r="AZ93" s="13"/>
    </row>
    <row r="94" spans="5:52" x14ac:dyDescent="0.35">
      <c r="E94" s="13">
        <f>(Tabel1[[#This Row],[5''ere]]*5)+(Tabel1[[#This Row],[3''ere]]*3)-Tabel1[[#This Row],[Minus 1]]</f>
        <v>0</v>
      </c>
      <c r="F94" s="10" t="str">
        <f>IF(A94="","-",VLOOKUP(A94,Startliste!$C$3:$F$102,2,))</f>
        <v>-</v>
      </c>
      <c r="G94" s="13" t="str">
        <f>IF(A94="","-",VLOOKUP(A94,Startliste!$C$3:$F$102,3,))</f>
        <v>-</v>
      </c>
      <c r="H94" s="10" t="str">
        <f>IF(A94="","-",VLOOKUP(A94,Startliste!$C$3:$F$102,4,))</f>
        <v>-</v>
      </c>
      <c r="AT94" s="13"/>
      <c r="AU94" s="13"/>
      <c r="AV94" s="13"/>
      <c r="AW94" s="13"/>
      <c r="AX94" s="13"/>
      <c r="AZ94" s="13"/>
    </row>
    <row r="95" spans="5:52" x14ac:dyDescent="0.35">
      <c r="E95" s="13">
        <f>(Tabel1[[#This Row],[5''ere]]*5)+(Tabel1[[#This Row],[3''ere]]*3)-Tabel1[[#This Row],[Minus 1]]</f>
        <v>0</v>
      </c>
      <c r="F95" s="10" t="str">
        <f>IF(A95="","-",VLOOKUP(A95,Startliste!$C$3:$F$102,2,))</f>
        <v>-</v>
      </c>
      <c r="G95" s="13" t="str">
        <f>IF(A95="","-",VLOOKUP(A95,Startliste!$C$3:$F$102,3,))</f>
        <v>-</v>
      </c>
      <c r="H95" s="10" t="str">
        <f>IF(A95="","-",VLOOKUP(A95,Startliste!$C$3:$F$102,4,))</f>
        <v>-</v>
      </c>
      <c r="AT95" s="13"/>
      <c r="AU95" s="13"/>
      <c r="AV95" s="13"/>
      <c r="AW95" s="13"/>
      <c r="AX95" s="13"/>
      <c r="AZ95" s="13"/>
    </row>
    <row r="96" spans="5:52" x14ac:dyDescent="0.35">
      <c r="E96" s="13">
        <f>(Tabel1[[#This Row],[5''ere]]*5)+(Tabel1[[#This Row],[3''ere]]*3)-Tabel1[[#This Row],[Minus 1]]</f>
        <v>0</v>
      </c>
      <c r="F96" s="10" t="str">
        <f>IF(A96="","-",VLOOKUP(A96,Startliste!$C$3:$F$102,2,))</f>
        <v>-</v>
      </c>
      <c r="G96" s="13" t="str">
        <f>IF(A96="","-",VLOOKUP(A96,Startliste!$C$3:$F$102,3,))</f>
        <v>-</v>
      </c>
      <c r="H96" s="10" t="str">
        <f>IF(A96="","-",VLOOKUP(A96,Startliste!$C$3:$F$102,4,))</f>
        <v>-</v>
      </c>
      <c r="AT96" s="13"/>
      <c r="AU96" s="13"/>
      <c r="AV96" s="13"/>
      <c r="AW96" s="13"/>
      <c r="AX96" s="13"/>
      <c r="AZ96" s="13"/>
    </row>
    <row r="97" spans="5:52" x14ac:dyDescent="0.35">
      <c r="E97" s="13">
        <f>(Tabel1[[#This Row],[5''ere]]*5)+(Tabel1[[#This Row],[3''ere]]*3)-Tabel1[[#This Row],[Minus 1]]</f>
        <v>0</v>
      </c>
      <c r="F97" s="10" t="str">
        <f>IF(A97="","-",VLOOKUP(A97,Startliste!$C$3:$F$102,2,))</f>
        <v>-</v>
      </c>
      <c r="G97" s="13" t="str">
        <f>IF(A97="","-",VLOOKUP(A97,Startliste!$C$3:$F$102,3,))</f>
        <v>-</v>
      </c>
      <c r="H97" s="10" t="str">
        <f>IF(A97="","-",VLOOKUP(A97,Startliste!$C$3:$F$102,4,))</f>
        <v>-</v>
      </c>
      <c r="AT97" s="13"/>
      <c r="AU97" s="13"/>
      <c r="AV97" s="13"/>
      <c r="AW97" s="13"/>
      <c r="AX97" s="13"/>
      <c r="AZ97" s="13"/>
    </row>
    <row r="98" spans="5:52" x14ac:dyDescent="0.35">
      <c r="E98" s="13">
        <f>(Tabel1[[#This Row],[5''ere]]*5)+(Tabel1[[#This Row],[3''ere]]*3)-Tabel1[[#This Row],[Minus 1]]</f>
        <v>0</v>
      </c>
      <c r="F98" s="10" t="str">
        <f>IF(A98="","-",VLOOKUP(A98,Startliste!$C$3:$F$102,2,))</f>
        <v>-</v>
      </c>
      <c r="G98" s="13" t="str">
        <f>IF(A98="","-",VLOOKUP(A98,Startliste!$C$3:$F$102,3,))</f>
        <v>-</v>
      </c>
      <c r="H98" s="10" t="str">
        <f>IF(A98="","-",VLOOKUP(A98,Startliste!$C$3:$F$102,4,))</f>
        <v>-</v>
      </c>
      <c r="AT98" s="13"/>
      <c r="AU98" s="13"/>
      <c r="AV98" s="13"/>
      <c r="AW98" s="13"/>
      <c r="AX98" s="13"/>
      <c r="AZ98" s="13"/>
    </row>
    <row r="99" spans="5:52" x14ac:dyDescent="0.35">
      <c r="E99" s="13">
        <f>(Tabel1[[#This Row],[5''ere]]*5)+(Tabel1[[#This Row],[3''ere]]*3)-Tabel1[[#This Row],[Minus 1]]</f>
        <v>0</v>
      </c>
      <c r="F99" s="10" t="str">
        <f>IF(A99="","-",VLOOKUP(A99,Startliste!$C$3:$F$102,2,))</f>
        <v>-</v>
      </c>
      <c r="G99" s="13" t="str">
        <f>IF(A99="","-",VLOOKUP(A99,Startliste!$C$3:$F$102,3,))</f>
        <v>-</v>
      </c>
      <c r="H99" s="10" t="str">
        <f>IF(A99="","-",VLOOKUP(A99,Startliste!$C$3:$F$102,4,))</f>
        <v>-</v>
      </c>
      <c r="AT99" s="13"/>
      <c r="AU99" s="13"/>
      <c r="AV99" s="13"/>
      <c r="AW99" s="13"/>
      <c r="AX99" s="13"/>
      <c r="AZ99" s="13"/>
    </row>
    <row r="100" spans="5:52" x14ac:dyDescent="0.35">
      <c r="E100" s="13">
        <f>(Tabel1[[#This Row],[5''ere]]*5)+(Tabel1[[#This Row],[3''ere]]*3)-Tabel1[[#This Row],[Minus 1]]</f>
        <v>0</v>
      </c>
      <c r="F100" s="10" t="str">
        <f>IF(A100="","-",VLOOKUP(A100,Startliste!$C$3:$F$102,2,))</f>
        <v>-</v>
      </c>
      <c r="G100" s="13" t="str">
        <f>IF(A100="","-",VLOOKUP(A100,Startliste!$C$3:$F$102,3,))</f>
        <v>-</v>
      </c>
      <c r="H100" s="10" t="str">
        <f>IF(A100="","-",VLOOKUP(A100,Startliste!$C$3:$F$102,4,))</f>
        <v>-</v>
      </c>
      <c r="AT100" s="13"/>
      <c r="AU100" s="13"/>
      <c r="AV100" s="13"/>
      <c r="AW100" s="13"/>
      <c r="AX100" s="13"/>
      <c r="AZ100" s="13"/>
    </row>
    <row r="101" spans="5:52" x14ac:dyDescent="0.35">
      <c r="E101" s="13">
        <f>(Tabel1[[#This Row],[5''ere]]*5)+(Tabel1[[#This Row],[3''ere]]*3)-Tabel1[[#This Row],[Minus 1]]</f>
        <v>0</v>
      </c>
      <c r="F101" s="10" t="str">
        <f>IF(A101="","-",VLOOKUP(A101,Startliste!$C$3:$F$102,2,))</f>
        <v>-</v>
      </c>
      <c r="G101" s="13" t="str">
        <f>IF(A101="","-",VLOOKUP(A101,Startliste!$C$3:$F$102,3,))</f>
        <v>-</v>
      </c>
      <c r="H101" s="10" t="str">
        <f>IF(A101="","-",VLOOKUP(A101,Startliste!$C$3:$F$102,4,))</f>
        <v>-</v>
      </c>
      <c r="AT101" s="13"/>
      <c r="AU101" s="13"/>
      <c r="AV101" s="13"/>
      <c r="AW101" s="13"/>
      <c r="AX101" s="13"/>
      <c r="AZ101" s="13"/>
    </row>
    <row r="102" spans="5:52" x14ac:dyDescent="0.35">
      <c r="E102" s="13">
        <f>(Tabel1[[#This Row],[5''ere]]*5)+(Tabel1[[#This Row],[3''ere]]*3)-Tabel1[[#This Row],[Minus 1]]</f>
        <v>0</v>
      </c>
      <c r="F102" s="10" t="str">
        <f>IF(A102="","-",VLOOKUP(A102,Startliste!$C$3:$F$102,2,))</f>
        <v>-</v>
      </c>
      <c r="G102" s="13" t="str">
        <f>IF(A102="","-",VLOOKUP(A102,Startliste!$C$3:$F$102,3,))</f>
        <v>-</v>
      </c>
      <c r="H102" s="10" t="str">
        <f>IF(A102="","-",VLOOKUP(A102,Startliste!$C$3:$F$102,4,))</f>
        <v>-</v>
      </c>
      <c r="AT102" s="13"/>
      <c r="AU102" s="13"/>
      <c r="AV102" s="13"/>
      <c r="AW102" s="13"/>
      <c r="AX102" s="13"/>
      <c r="AZ102" s="13"/>
    </row>
    <row r="103" spans="5:52" x14ac:dyDescent="0.35">
      <c r="E103" s="13">
        <f>(Tabel1[[#This Row],[5''ere]]*5)+(Tabel1[[#This Row],[3''ere]]*3)-Tabel1[[#This Row],[Minus 1]]</f>
        <v>0</v>
      </c>
      <c r="F103" s="10" t="str">
        <f>IF(A103="","-",VLOOKUP(A103,Startliste!$C$3:$F$102,2,))</f>
        <v>-</v>
      </c>
      <c r="G103" s="13" t="str">
        <f>IF(A103="","-",VLOOKUP(A103,Startliste!$C$3:$F$102,3,))</f>
        <v>-</v>
      </c>
      <c r="H103" s="10" t="str">
        <f>IF(A103="","-",VLOOKUP(A103,Startliste!$C$3:$F$102,4,))</f>
        <v>-</v>
      </c>
      <c r="AT103" s="13"/>
      <c r="AU103" s="13"/>
      <c r="AV103" s="13"/>
      <c r="AW103" s="13"/>
      <c r="AX103" s="13"/>
      <c r="AZ103" s="13"/>
    </row>
    <row r="104" spans="5:52" x14ac:dyDescent="0.35">
      <c r="E104" s="13">
        <f>(Tabel1[[#This Row],[5''ere]]*5)+(Tabel1[[#This Row],[3''ere]]*3)-Tabel1[[#This Row],[Minus 1]]</f>
        <v>0</v>
      </c>
      <c r="F104" s="10" t="str">
        <f>IF(A104="","-",VLOOKUP(A104,Startliste!$C$3:$F$102,2,))</f>
        <v>-</v>
      </c>
      <c r="G104" s="13" t="str">
        <f>IF(A104="","-",VLOOKUP(A104,Startliste!$C$3:$F$102,3,))</f>
        <v>-</v>
      </c>
      <c r="H104" s="10" t="str">
        <f>IF(A104="","-",VLOOKUP(A104,Startliste!$C$3:$F$102,4,))</f>
        <v>-</v>
      </c>
    </row>
  </sheetData>
  <sheetProtection selectLockedCells="1"/>
  <mergeCells count="2">
    <mergeCell ref="A1:D2"/>
    <mergeCell ref="J1:O2"/>
  </mergeCells>
  <phoneticPr fontId="16" type="noConversion"/>
  <conditionalFormatting sqref="B5:D5">
    <cfRule type="expression" dxfId="7" priority="8">
      <formula>"b5+c5+d5=30"</formula>
    </cfRule>
  </conditionalFormatting>
  <conditionalFormatting sqref="B9:D9">
    <cfRule type="expression" dxfId="6" priority="7">
      <formula>"b5+c5+d5=30"</formula>
    </cfRule>
  </conditionalFormatting>
  <conditionalFormatting sqref="B13:D13">
    <cfRule type="expression" dxfId="5" priority="6">
      <formula>"b5+c5+d5=30"</formula>
    </cfRule>
  </conditionalFormatting>
  <conditionalFormatting sqref="B17:D17">
    <cfRule type="expression" dxfId="4" priority="5">
      <formula>"b5+c5+d5=30"</formula>
    </cfRule>
  </conditionalFormatting>
  <conditionalFormatting sqref="AU4:AW5">
    <cfRule type="expression" dxfId="3" priority="4">
      <formula>"b5+c5+d5=30"</formula>
    </cfRule>
  </conditionalFormatting>
  <conditionalFormatting sqref="AU8:AW8">
    <cfRule type="expression" dxfId="2" priority="3">
      <formula>"b5+c5+d5=30"</formula>
    </cfRule>
  </conditionalFormatting>
  <conditionalFormatting sqref="AU12:AW12">
    <cfRule type="expression" dxfId="1" priority="2">
      <formula>"b5+c5+d5=30"</formula>
    </cfRule>
  </conditionalFormatting>
  <conditionalFormatting sqref="AU16:AW16">
    <cfRule type="expression" dxfId="0" priority="1">
      <formula>"b5+c5+d5=30"</formula>
    </cfRule>
  </conditionalFormatting>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7">
    <pageSetUpPr fitToPage="1"/>
  </sheetPr>
  <dimension ref="A1:D50"/>
  <sheetViews>
    <sheetView workbookViewId="0">
      <selection activeCell="E3" sqref="E3"/>
    </sheetView>
  </sheetViews>
  <sheetFormatPr defaultRowHeight="14.5" x14ac:dyDescent="0.35"/>
  <cols>
    <col min="1" max="3" width="18.36328125" style="38" customWidth="1"/>
    <col min="4" max="4" width="18" style="38" customWidth="1"/>
  </cols>
  <sheetData>
    <row r="1" spans="1:4" x14ac:dyDescent="0.35">
      <c r="A1" s="34">
        <f>Startliste!C3</f>
        <v>1</v>
      </c>
      <c r="B1" s="34">
        <f>Startliste!C4</f>
        <v>2</v>
      </c>
      <c r="C1" s="39">
        <f>Startliste!C53</f>
        <v>51</v>
      </c>
      <c r="D1" s="35">
        <f>Startliste!C54</f>
        <v>52</v>
      </c>
    </row>
    <row r="2" spans="1:4" ht="16.5" customHeight="1" x14ac:dyDescent="0.35">
      <c r="A2" s="36" t="str">
        <f>Startliste!D3</f>
        <v>John Bond Johansen</v>
      </c>
      <c r="B2" s="36" t="str">
        <f>Startliste!D4</f>
        <v>Eigil Frey</v>
      </c>
      <c r="C2" s="40">
        <f>Startliste!D53</f>
        <v>0</v>
      </c>
      <c r="D2" s="37">
        <f>Startliste!D54</f>
        <v>0</v>
      </c>
    </row>
    <row r="3" spans="1:4" x14ac:dyDescent="0.35">
      <c r="A3" s="34">
        <f>Startliste!C5</f>
        <v>3</v>
      </c>
      <c r="B3" s="34">
        <f>Startliste!C6</f>
        <v>4</v>
      </c>
      <c r="C3" s="39">
        <f>Startliste!C55</f>
        <v>53</v>
      </c>
      <c r="D3" s="35">
        <f>Startliste!C56</f>
        <v>54</v>
      </c>
    </row>
    <row r="4" spans="1:4" ht="16.5" customHeight="1" x14ac:dyDescent="0.35">
      <c r="A4" s="36" t="str">
        <f>Startliste!D5</f>
        <v>Kim Glóin Thorøe</v>
      </c>
      <c r="B4" s="36" t="str">
        <f>Startliste!D6</f>
        <v>Thomas Anker</v>
      </c>
      <c r="C4" s="40">
        <f>Startliste!D55</f>
        <v>0</v>
      </c>
      <c r="D4" s="37">
        <f>Startliste!D56</f>
        <v>0</v>
      </c>
    </row>
    <row r="5" spans="1:4" x14ac:dyDescent="0.35">
      <c r="A5" s="34">
        <f>Startliste!C7</f>
        <v>5</v>
      </c>
      <c r="B5" s="34">
        <f>Startliste!C8</f>
        <v>6</v>
      </c>
      <c r="C5" s="39">
        <f>Startliste!C57</f>
        <v>55</v>
      </c>
      <c r="D5" s="35">
        <f>Startliste!C58</f>
        <v>56</v>
      </c>
    </row>
    <row r="6" spans="1:4" ht="16.5" customHeight="1" x14ac:dyDescent="0.35">
      <c r="A6" s="36" t="str">
        <f>Startliste!D7</f>
        <v>Klaus Erik Jensen</v>
      </c>
      <c r="B6" s="36" t="str">
        <f>Startliste!D8</f>
        <v>Gitte Brock Frey</v>
      </c>
      <c r="C6" s="40">
        <f>Startliste!D57</f>
        <v>0</v>
      </c>
      <c r="D6" s="37">
        <f>Startliste!D58</f>
        <v>0</v>
      </c>
    </row>
    <row r="7" spans="1:4" x14ac:dyDescent="0.35">
      <c r="A7" s="34">
        <f>Startliste!C9</f>
        <v>7</v>
      </c>
      <c r="B7" s="34">
        <f>Startliste!C10</f>
        <v>8</v>
      </c>
      <c r="C7" s="39">
        <f>Startliste!C59</f>
        <v>57</v>
      </c>
      <c r="D7" s="35">
        <f>Startliste!C60</f>
        <v>58</v>
      </c>
    </row>
    <row r="8" spans="1:4" x14ac:dyDescent="0.35">
      <c r="A8" s="36" t="str">
        <f>Startliste!D9</f>
        <v>Søren Frederik Clausen</v>
      </c>
      <c r="B8" s="36" t="str">
        <f>Startliste!D10</f>
        <v>Flemming Kistrup</v>
      </c>
      <c r="C8" s="40">
        <f>Startliste!D59</f>
        <v>0</v>
      </c>
      <c r="D8" s="37">
        <f>Startliste!D60</f>
        <v>0</v>
      </c>
    </row>
    <row r="9" spans="1:4" x14ac:dyDescent="0.35">
      <c r="A9" s="34">
        <f>Startliste!C11</f>
        <v>9</v>
      </c>
      <c r="B9" s="34">
        <f>Startliste!C12</f>
        <v>10</v>
      </c>
      <c r="C9" s="39">
        <f>Startliste!C61</f>
        <v>59</v>
      </c>
      <c r="D9" s="35">
        <f>Startliste!C62</f>
        <v>60</v>
      </c>
    </row>
    <row r="10" spans="1:4" ht="15.9" customHeight="1" x14ac:dyDescent="0.35">
      <c r="A10" s="36" t="str">
        <f>Startliste!D11</f>
        <v>Orla Hansen</v>
      </c>
      <c r="B10" s="36" t="str">
        <f>Startliste!D12</f>
        <v>Steen Krogsbøll</v>
      </c>
      <c r="C10" s="40">
        <f>Startliste!D61</f>
        <v>0</v>
      </c>
      <c r="D10" s="37">
        <f>Startliste!D62</f>
        <v>0</v>
      </c>
    </row>
    <row r="11" spans="1:4" x14ac:dyDescent="0.35">
      <c r="A11" s="34">
        <f>Startliste!C13</f>
        <v>11</v>
      </c>
      <c r="B11" s="34">
        <f>Startliste!C14</f>
        <v>12</v>
      </c>
      <c r="C11" s="39">
        <f>Startliste!C63</f>
        <v>61</v>
      </c>
      <c r="D11" s="35">
        <f>Startliste!C64</f>
        <v>62</v>
      </c>
    </row>
    <row r="12" spans="1:4" ht="24.5" x14ac:dyDescent="0.35">
      <c r="A12" s="36" t="str">
        <f>Startliste!D13</f>
        <v>Thomas Thornbech Hansen</v>
      </c>
      <c r="B12" s="36" t="str">
        <f>Startliste!D14</f>
        <v>Tino Capion</v>
      </c>
      <c r="C12" s="40">
        <f>Startliste!D63</f>
        <v>0</v>
      </c>
      <c r="D12" s="37">
        <f>Startliste!D64</f>
        <v>0</v>
      </c>
    </row>
    <row r="13" spans="1:4" x14ac:dyDescent="0.35">
      <c r="A13" s="34">
        <f>Startliste!C15</f>
        <v>13</v>
      </c>
      <c r="B13" s="34">
        <f>Startliste!C16</f>
        <v>14</v>
      </c>
      <c r="C13" s="39">
        <f>Startliste!C65</f>
        <v>63</v>
      </c>
      <c r="D13" s="35">
        <f>Startliste!C66</f>
        <v>64</v>
      </c>
    </row>
    <row r="14" spans="1:4" ht="14.4" customHeight="1" x14ac:dyDescent="0.35">
      <c r="A14" s="36" t="str">
        <f>Startliste!D15</f>
        <v>Malene Breinholt Laurberg</v>
      </c>
      <c r="B14" s="36" t="str">
        <f>Startliste!D16</f>
        <v>Claus Lund Pedersen</v>
      </c>
      <c r="C14" s="40">
        <f>Startliste!D65</f>
        <v>0</v>
      </c>
      <c r="D14" s="37">
        <f>Startliste!D66</f>
        <v>0</v>
      </c>
    </row>
    <row r="15" spans="1:4" x14ac:dyDescent="0.35">
      <c r="A15" s="34">
        <f>Startliste!C17</f>
        <v>15</v>
      </c>
      <c r="B15" s="34">
        <f>Startliste!C18</f>
        <v>16</v>
      </c>
      <c r="C15" s="39">
        <f>Startliste!C67</f>
        <v>65</v>
      </c>
      <c r="D15" s="35">
        <f>Startliste!C68</f>
        <v>66</v>
      </c>
    </row>
    <row r="16" spans="1:4" ht="24.5" x14ac:dyDescent="0.35">
      <c r="A16" s="36" t="str">
        <f>Startliste!D17</f>
        <v>Andreas Bøndergaard Aalbæk</v>
      </c>
      <c r="B16" s="36" t="str">
        <f>Startliste!D18</f>
        <v>Tommy Bager</v>
      </c>
      <c r="C16" s="40">
        <f>Startliste!D67</f>
        <v>0</v>
      </c>
      <c r="D16" s="37">
        <f>Startliste!D68</f>
        <v>0</v>
      </c>
    </row>
    <row r="17" spans="1:4" x14ac:dyDescent="0.35">
      <c r="A17" s="34">
        <f>Startliste!C19</f>
        <v>17</v>
      </c>
      <c r="B17" s="34">
        <f>Startliste!C20</f>
        <v>18</v>
      </c>
      <c r="C17" s="39">
        <f>Startliste!C69</f>
        <v>67</v>
      </c>
      <c r="D17" s="35">
        <f>Startliste!C70</f>
        <v>68</v>
      </c>
    </row>
    <row r="18" spans="1:4" ht="24.5" x14ac:dyDescent="0.35">
      <c r="A18" s="36" t="str">
        <f>Startliste!D19</f>
        <v>Jacob Ladefoged Tinghede</v>
      </c>
      <c r="B18" s="36" t="str">
        <f>Startliste!D20</f>
        <v>Alexander Broberg Lind</v>
      </c>
      <c r="C18" s="40">
        <f>Startliste!D69</f>
        <v>0</v>
      </c>
      <c r="D18" s="37">
        <f>Startliste!D70</f>
        <v>0</v>
      </c>
    </row>
    <row r="19" spans="1:4" x14ac:dyDescent="0.35">
      <c r="A19" s="34">
        <f>Startliste!C21</f>
        <v>19</v>
      </c>
      <c r="B19" s="34">
        <f>Startliste!C22</f>
        <v>20</v>
      </c>
      <c r="C19" s="39">
        <f>Startliste!C71</f>
        <v>69</v>
      </c>
      <c r="D19" s="35">
        <f>Startliste!C72</f>
        <v>70</v>
      </c>
    </row>
    <row r="20" spans="1:4" x14ac:dyDescent="0.35">
      <c r="A20" s="36" t="str">
        <f>Startliste!D21</f>
        <v>Søren Schov</v>
      </c>
      <c r="B20" s="36" t="str">
        <f>Startliste!D22</f>
        <v>Karin Jessen Kristiansen</v>
      </c>
      <c r="C20" s="40">
        <f>Startliste!D71</f>
        <v>0</v>
      </c>
      <c r="D20" s="37">
        <f>Startliste!D72</f>
        <v>0</v>
      </c>
    </row>
    <row r="21" spans="1:4" x14ac:dyDescent="0.35">
      <c r="A21" s="34">
        <f>Startliste!C23</f>
        <v>21</v>
      </c>
      <c r="B21" s="34">
        <f>Startliste!C24</f>
        <v>22</v>
      </c>
      <c r="C21" s="39">
        <f>Startliste!C73</f>
        <v>71</v>
      </c>
      <c r="D21" s="35">
        <f>Startliste!C74</f>
        <v>72</v>
      </c>
    </row>
    <row r="22" spans="1:4" x14ac:dyDescent="0.35">
      <c r="A22" s="36" t="str">
        <f>Startliste!D23</f>
        <v>Jan Flinker</v>
      </c>
      <c r="B22" s="36" t="str">
        <f>Startliste!D24</f>
        <v>Fin Jørgensen</v>
      </c>
      <c r="C22" s="40">
        <f>Startliste!D73</f>
        <v>0</v>
      </c>
      <c r="D22" s="37">
        <f>Startliste!D74</f>
        <v>0</v>
      </c>
    </row>
    <row r="23" spans="1:4" x14ac:dyDescent="0.35">
      <c r="A23" s="34">
        <f>Startliste!C25</f>
        <v>23</v>
      </c>
      <c r="B23" s="34">
        <f>Startliste!C26</f>
        <v>24</v>
      </c>
      <c r="C23" s="39">
        <f>Startliste!C75</f>
        <v>73</v>
      </c>
      <c r="D23" s="35">
        <f>Startliste!C76</f>
        <v>74</v>
      </c>
    </row>
    <row r="24" spans="1:4" x14ac:dyDescent="0.35">
      <c r="A24" s="36" t="str">
        <f>Startliste!D25</f>
        <v>Klaus Knudsen</v>
      </c>
      <c r="B24" s="36" t="str">
        <f>Startliste!D26</f>
        <v>Erik Mogensbæk</v>
      </c>
      <c r="C24" s="40">
        <f>Startliste!D75</f>
        <v>0</v>
      </c>
      <c r="D24" s="37">
        <f>Startliste!D76</f>
        <v>0</v>
      </c>
    </row>
    <row r="25" spans="1:4" x14ac:dyDescent="0.35">
      <c r="A25" s="34">
        <f>Startliste!C27</f>
        <v>25</v>
      </c>
      <c r="B25" s="34">
        <f>Startliste!C28</f>
        <v>26</v>
      </c>
      <c r="C25" s="39">
        <f>Startliste!C77</f>
        <v>75</v>
      </c>
      <c r="D25" s="35">
        <f>Startliste!C78</f>
        <v>76</v>
      </c>
    </row>
    <row r="26" spans="1:4" x14ac:dyDescent="0.35">
      <c r="A26" s="36" t="str">
        <f>Startliste!D27</f>
        <v>Gert Mosbech Jensen</v>
      </c>
      <c r="B26" s="36" t="str">
        <f>Startliste!D28</f>
        <v>Gert Schrøder Andersen</v>
      </c>
      <c r="C26" s="40">
        <f>Startliste!D77</f>
        <v>0</v>
      </c>
      <c r="D26" s="37">
        <f>Startliste!D78</f>
        <v>0</v>
      </c>
    </row>
    <row r="27" spans="1:4" x14ac:dyDescent="0.35">
      <c r="A27" s="34">
        <f>Startliste!C29</f>
        <v>27</v>
      </c>
      <c r="B27" s="34">
        <f>Startliste!C30</f>
        <v>28</v>
      </c>
      <c r="C27" s="39">
        <f>Startliste!C79</f>
        <v>77</v>
      </c>
      <c r="D27" s="35">
        <f>Startliste!C80</f>
        <v>78</v>
      </c>
    </row>
    <row r="28" spans="1:4" ht="14.15" customHeight="1" x14ac:dyDescent="0.35">
      <c r="A28" s="36" t="str">
        <f>Startliste!D29</f>
        <v>Torben Larsen</v>
      </c>
      <c r="B28" s="36" t="str">
        <f>Startliste!D30</f>
        <v>Boris Munch Larsen</v>
      </c>
      <c r="C28" s="40">
        <f>Startliste!D79</f>
        <v>0</v>
      </c>
      <c r="D28" s="37">
        <f>Startliste!D80</f>
        <v>0</v>
      </c>
    </row>
    <row r="29" spans="1:4" x14ac:dyDescent="0.35">
      <c r="A29" s="34">
        <f>Startliste!C31</f>
        <v>29</v>
      </c>
      <c r="B29" s="34">
        <f>Startliste!C32</f>
        <v>30</v>
      </c>
      <c r="C29" s="39">
        <f>Startliste!C81</f>
        <v>79</v>
      </c>
      <c r="D29" s="35">
        <f>Startliste!C82</f>
        <v>80</v>
      </c>
    </row>
    <row r="30" spans="1:4" x14ac:dyDescent="0.35">
      <c r="A30" s="36" t="str">
        <f>Startliste!D31</f>
        <v>Steen Nielsen</v>
      </c>
      <c r="B30" s="36" t="str">
        <f>Startliste!D32</f>
        <v>Laust Uhrskov Jordal</v>
      </c>
      <c r="C30" s="40">
        <f>Startliste!D81</f>
        <v>0</v>
      </c>
      <c r="D30" s="37">
        <f>Startliste!D82</f>
        <v>0</v>
      </c>
    </row>
    <row r="31" spans="1:4" x14ac:dyDescent="0.35">
      <c r="A31" s="34">
        <f>Startliste!C33</f>
        <v>31</v>
      </c>
      <c r="B31" s="34">
        <f>Startliste!C34</f>
        <v>32</v>
      </c>
      <c r="C31" s="39">
        <f>Startliste!C83</f>
        <v>81</v>
      </c>
      <c r="D31" s="35">
        <f>Startliste!C84</f>
        <v>82</v>
      </c>
    </row>
    <row r="32" spans="1:4" x14ac:dyDescent="0.35">
      <c r="A32" s="36" t="str">
        <f>Startliste!D33</f>
        <v>Lars Kristensen</v>
      </c>
      <c r="B32" s="36" t="str">
        <f>Startliste!D34</f>
        <v>Heine Larsen</v>
      </c>
      <c r="C32" s="40">
        <f>Startliste!D83</f>
        <v>0</v>
      </c>
      <c r="D32" s="37">
        <f>Startliste!D84</f>
        <v>0</v>
      </c>
    </row>
    <row r="33" spans="1:4" x14ac:dyDescent="0.35">
      <c r="A33" s="34">
        <f>Startliste!C35</f>
        <v>33</v>
      </c>
      <c r="B33" s="34">
        <f>Startliste!C36</f>
        <v>34</v>
      </c>
      <c r="C33" s="39">
        <f>Startliste!C85</f>
        <v>83</v>
      </c>
      <c r="D33" s="35">
        <f>Startliste!C86</f>
        <v>84</v>
      </c>
    </row>
    <row r="34" spans="1:4" x14ac:dyDescent="0.35">
      <c r="A34" s="36" t="str">
        <f>Startliste!D35</f>
        <v>Rasmus Bjarke Thomsen</v>
      </c>
      <c r="B34" s="36" t="str">
        <f>Startliste!D36</f>
        <v>Bent Frede Clausen</v>
      </c>
      <c r="C34" s="40">
        <f>Startliste!D85</f>
        <v>0</v>
      </c>
      <c r="D34" s="37">
        <f>Startliste!D86</f>
        <v>0</v>
      </c>
    </row>
    <row r="35" spans="1:4" x14ac:dyDescent="0.35">
      <c r="A35" s="34">
        <f>Startliste!C37</f>
        <v>35</v>
      </c>
      <c r="B35" s="34">
        <f>Startliste!C38</f>
        <v>36</v>
      </c>
      <c r="C35" s="39">
        <f>Startliste!C87</f>
        <v>85</v>
      </c>
      <c r="D35" s="35">
        <f>Startliste!C88</f>
        <v>86</v>
      </c>
    </row>
    <row r="36" spans="1:4" ht="15.9" customHeight="1" x14ac:dyDescent="0.35">
      <c r="A36" s="36" t="str">
        <f>Startliste!D37</f>
        <v>Lissi Capion</v>
      </c>
      <c r="B36" s="36" t="str">
        <f>Startliste!D38</f>
        <v>Ove Poulsen</v>
      </c>
      <c r="C36" s="40">
        <f>Startliste!D87</f>
        <v>0</v>
      </c>
      <c r="D36" s="37">
        <f>Startliste!D88</f>
        <v>0</v>
      </c>
    </row>
    <row r="37" spans="1:4" x14ac:dyDescent="0.35">
      <c r="A37" s="34">
        <f>Startliste!C39</f>
        <v>37</v>
      </c>
      <c r="B37" s="34">
        <f>Startliste!C40</f>
        <v>38</v>
      </c>
      <c r="C37" s="39">
        <f>Startliste!C89</f>
        <v>87</v>
      </c>
      <c r="D37" s="35">
        <f>Startliste!C90</f>
        <v>88</v>
      </c>
    </row>
    <row r="38" spans="1:4" x14ac:dyDescent="0.35">
      <c r="A38" s="36" t="str">
        <f>Startliste!D39</f>
        <v>Keld Huagaard Jakobsen</v>
      </c>
      <c r="B38" s="36" t="str">
        <f>Startliste!D40</f>
        <v>Peter Degn</v>
      </c>
      <c r="C38" s="40">
        <f>Startliste!D89</f>
        <v>0</v>
      </c>
      <c r="D38" s="37">
        <f>Startliste!D90</f>
        <v>0</v>
      </c>
    </row>
    <row r="39" spans="1:4" x14ac:dyDescent="0.35">
      <c r="A39" s="34">
        <f>Startliste!C41</f>
        <v>39</v>
      </c>
      <c r="B39" s="34">
        <f>Startliste!C42</f>
        <v>40</v>
      </c>
      <c r="C39" s="39">
        <f>Startliste!C91</f>
        <v>89</v>
      </c>
      <c r="D39" s="35">
        <f>Startliste!C92</f>
        <v>90</v>
      </c>
    </row>
    <row r="40" spans="1:4" x14ac:dyDescent="0.35">
      <c r="A40" s="36" t="str">
        <f>Startliste!D41</f>
        <v>Jørgen Vester</v>
      </c>
      <c r="B40" s="36" t="str">
        <f>Startliste!D42</f>
        <v>Martin Jakobsen</v>
      </c>
      <c r="C40" s="40">
        <f>Startliste!D91</f>
        <v>0</v>
      </c>
      <c r="D40" s="37">
        <f>Startliste!D92</f>
        <v>0</v>
      </c>
    </row>
    <row r="41" spans="1:4" x14ac:dyDescent="0.35">
      <c r="A41" s="34">
        <f>Startliste!C43</f>
        <v>41</v>
      </c>
      <c r="B41" s="34">
        <f>Startliste!C44</f>
        <v>42</v>
      </c>
      <c r="C41" s="39">
        <f>Startliste!C93</f>
        <v>91</v>
      </c>
      <c r="D41" s="35">
        <f>Startliste!C94</f>
        <v>92</v>
      </c>
    </row>
    <row r="42" spans="1:4" x14ac:dyDescent="0.35">
      <c r="A42" s="36">
        <f>Startliste!D43</f>
        <v>0</v>
      </c>
      <c r="B42" s="36">
        <f>Startliste!D44</f>
        <v>0</v>
      </c>
      <c r="C42" s="40">
        <f>Startliste!D93</f>
        <v>0</v>
      </c>
      <c r="D42" s="37">
        <f>Startliste!D94</f>
        <v>0</v>
      </c>
    </row>
    <row r="43" spans="1:4" x14ac:dyDescent="0.35">
      <c r="A43" s="34">
        <f>Startliste!C45</f>
        <v>43</v>
      </c>
      <c r="B43" s="34">
        <f>Startliste!C46</f>
        <v>44</v>
      </c>
      <c r="C43" s="39">
        <f>Startliste!C95</f>
        <v>93</v>
      </c>
      <c r="D43" s="35">
        <f>Startliste!C96</f>
        <v>94</v>
      </c>
    </row>
    <row r="44" spans="1:4" x14ac:dyDescent="0.35">
      <c r="A44" s="36">
        <f>Startliste!D45</f>
        <v>0</v>
      </c>
      <c r="B44" s="36">
        <f>Startliste!D46</f>
        <v>0</v>
      </c>
      <c r="C44" s="40">
        <f>Startliste!D95</f>
        <v>0</v>
      </c>
      <c r="D44" s="37">
        <f>Startliste!D96</f>
        <v>0</v>
      </c>
    </row>
    <row r="45" spans="1:4" x14ac:dyDescent="0.35">
      <c r="A45" s="34">
        <f>Startliste!C47</f>
        <v>45</v>
      </c>
      <c r="B45" s="34">
        <f>Startliste!C48</f>
        <v>46</v>
      </c>
      <c r="C45" s="39">
        <f>Startliste!C97</f>
        <v>95</v>
      </c>
      <c r="D45" s="35">
        <f>Startliste!C98</f>
        <v>96</v>
      </c>
    </row>
    <row r="46" spans="1:4" x14ac:dyDescent="0.35">
      <c r="A46" s="36">
        <f>Startliste!D47</f>
        <v>0</v>
      </c>
      <c r="B46" s="36">
        <f>Startliste!D48</f>
        <v>0</v>
      </c>
      <c r="C46" s="40">
        <f>Startliste!D97</f>
        <v>0</v>
      </c>
      <c r="D46" s="37">
        <f>Startliste!D98</f>
        <v>0</v>
      </c>
    </row>
    <row r="47" spans="1:4" x14ac:dyDescent="0.35">
      <c r="A47" s="39">
        <f>Startliste!C49</f>
        <v>47</v>
      </c>
      <c r="B47" s="35">
        <f>Startliste!C50</f>
        <v>48</v>
      </c>
      <c r="C47" s="39">
        <f>Startliste!C99</f>
        <v>97</v>
      </c>
      <c r="D47" s="35">
        <f>Startliste!C100</f>
        <v>98</v>
      </c>
    </row>
    <row r="48" spans="1:4" x14ac:dyDescent="0.35">
      <c r="A48" s="40">
        <f>Startliste!D49</f>
        <v>0</v>
      </c>
      <c r="B48" s="37">
        <f>Startliste!D50</f>
        <v>0</v>
      </c>
      <c r="C48" s="40">
        <f>Startliste!D99</f>
        <v>0</v>
      </c>
      <c r="D48" s="37">
        <f>Startliste!D100</f>
        <v>0</v>
      </c>
    </row>
    <row r="49" spans="1:4" x14ac:dyDescent="0.35">
      <c r="A49" s="39">
        <f>Startliste!C51</f>
        <v>49</v>
      </c>
      <c r="B49" s="35">
        <f>Startliste!C52</f>
        <v>50</v>
      </c>
      <c r="C49" s="39">
        <f>Startliste!C101</f>
        <v>99</v>
      </c>
      <c r="D49" s="35">
        <f>Startliste!C102</f>
        <v>100</v>
      </c>
    </row>
    <row r="50" spans="1:4" x14ac:dyDescent="0.35">
      <c r="A50" s="40">
        <f>Startliste!D51</f>
        <v>0</v>
      </c>
      <c r="B50" s="37">
        <f>Startliste!D52</f>
        <v>0</v>
      </c>
      <c r="C50" s="40">
        <f>Startliste!D101</f>
        <v>0</v>
      </c>
      <c r="D50" s="37">
        <f>Startliste!D102</f>
        <v>0</v>
      </c>
    </row>
  </sheetData>
  <sheetProtection algorithmName="SHA-512" hashValue="oQ0iv8/62HFpYfXienfb+H+QvrBWndtIQ/l7PzdaN4sVf58NKkQ4wzkE2Nd3qppucslXfrVwmrrjcNLqyI5jPw==" saltValue="HBMp5zgGMkAJL9QhELvVdg==" spinCount="100000" sheet="1" objects="1" scenarios="1"/>
  <pageMargins left="0.25" right="0.25" top="0.75" bottom="0.75" header="0.3" footer="0.3"/>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d 8 f 4 f 8 6 6 - 9 6 1 c - 4 0 7 e - 8 4 7 0 - 7 e 9 c 1 b 3 d f 4 d 3 "   x m l n s = " h t t p : / / s c h e m a s . m i c r o s o f t . c o m / D a t a M a s h u p " > A A A A A J k E A A B Q S w M E F A A C A A g A f W 8 e W z c F b 9 2 m A A A A 9 w A A A B I A H A B D b 2 5 m a W c v U G F j a 2 F n Z S 5 4 b W w g o h g A K K A U A A A A A A A A A A A A A A A A A A A A A A A A A A A A h Y 9 N D o I w G E S v Q r q n f 2 o 0 5 K M s d K c k J i b G b V M q N E I x U C x 3 c + G R v I I Y R d 2 5 n D d v M X O / 3 i D p q z K 4 6 K Y 1 t Y 0 R w x Q F 2 q o 6 M z a P U e e O 4 Q I l A r Z S n W S u g 0 G 2 b d S 3 W Y w K 5 8 4 R I d 5 7 7 C e 4 b n L C K W X k k G 5 2 q t C V R B / Z / J d D Y 1 s n r d J I w P 4 1 R n D M p j P M K J 9 j C m S k k B r 7 N f g w + N n + Q F h 2 p e s a L T I Z r t Z A x g j k f U I 8 A F B L A w Q U A A I A C A B 9 b x 5 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f W 8 e W 3 d d 4 D e a A Q A A 8 Q s A A B M A H A B G b 3 J t d W x h c y 9 T Z W N 0 a W 9 u M S 5 t I K I Y A C i g F A A A A A A A A A A A A A A A A A A A A A A A A A A A A O 1 U y 2 r C Q B T d B / y H Y V w 0 Q h C k j 4 2 4 i i 1 U q Y U m 0 I W 4 G J P b O j j O y M y k V U K 2 / Z T + i D / W i c E a N V p L W 2 j A b A L n z t z H n H O P g k B T w Z G X / R t N y 1 I j I i F E r p h M U Q s x 0 B U L m a 9 L W Q g G u J 4 F w O p u J C V w / S j k e C j E 2 K 7 F / R 6 Z Q A v 7 Z A i s g Q d J 3 x V c m y M D J 7 t f x Y s 3 H k r Q S M + n g E 0 m c 5 R B 3 Z e E q y c h J 6 5 g 0 Y T 7 J q j s Z T E n j n F P Y g f d c n 1 1 U U 8 j i Y N i 7 A V C w i 7 c I y / c o G l 2 p G G m l 2 C X E a V g A 0 5 q n x 3 d U K Y l m G k B y c X 7 e A x y 3 Z c H z L z J g 3 h V 9 l b r D g I S j J D d z 5 I P z B X s 4 t o 6 r S e k 3 p f V h O z C w u m 0 q 8 n u Z Q i y 3 g Y V A A 8 p f 1 6 O c n k G x c G k V r E o 3 1 9 8 z a l 5 6 5 C m P A M 7 U X u A 2 j y z P i 4 B s V X c N h Q t d x a f m D 1 2 a d u l W N p O x K m Q J 1 a P Z b V T C l a r O G / G 6 f b + 0 8 V d z b o F n x f D d 5 R H C j V + X S k Z H A 3 / 3 u 7 b 5 f D 7 v H o y h z j p 5 x v 6 I X y e l 8 / X R G / q 5 g c U H 5 B s Y 4 9 m d 7 s r 8 j 0 / N b 6 8 g I o K N D 8 A U E s B A i 0 A F A A C A A g A f W 8 e W z c F b 9 2 m A A A A 9 w A A A B I A A A A A A A A A A A A A A A A A A A A A A E N v b m Z p Z y 9 Q Y W N r Y W d l L n h t b F B L A Q I t A B Q A A g A I A H 1 v H l t T c j g s m w A A A O E A A A A T A A A A A A A A A A A A A A A A A P I A A A B b Q 2 9 u d G V u d F 9 U e X B l c 1 0 u e G 1 s U E s B A i 0 A F A A C A A g A f W 8 e W 3 d d 4 D e a A Q A A 8 Q s A A B M A A A A A A A A A A A A A A A A A 2 g E A A E Z v c m 1 1 b G F z L 1 N l Y 3 R p b 2 4 x L m 1 Q S w U G A A A A A A M A A w D C A A A A w 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0 A A A A A A A C d T Q 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V H J h Z G l 0 a W 9 u Z W w 8 L 0 l 0 Z W 1 Q Y X R o P j w v S X R l b U x v Y 2 F 0 a W 9 u P j x T d G F i b G V F b n R y a W V z P j x F b n R y e S B U e X B l P S J G a W x s R X J y b 3 J D b 3 V u d C I g V m F s d W U 9 I m w w I i A v P j x F b n R y e S B U e X B l P S J C d W Z m Z X J O Z X h 0 U m V m c m V z a C I g V m F s d W U 9 I m w x I i A v P j x F b n R y e S B U e X B l P S J G a W x s R W 5 h Y m x l Z C I g V m F s d W U 9 I m w x I i A v P j x F b n R y e S B U e X B l P S J G a W x s T G F z d F V w Z G F 0 Z W Q i I F Z h b H V l P S J k M j A y N S 0 w O C 0 z M F Q x M T o 1 O T o 1 O C 4 2 M z E 1 N z A z W i I g L z 4 8 R W 5 0 c n k g V H l w Z T 0 i R m l s b E N v b H V t b l R 5 c G V z I i B W Y W x 1 Z T 0 i c 0 F 3 Q U F B Q U 1 H Q m d B P S I g L z 4 8 R W 5 0 c n k g V H l w Z T 0 i R m l s b E N v b H V t b k 5 h b W V z I i B W Y W x 1 Z T 0 i c 1 s m c X V v d D t O c i Z x d W 9 0 O y w m c X V v d D s 1 X H U w M D I 3 Z X J l J n F 1 b 3 Q 7 L C Z x d W 9 0 O z N c d T A w M j d l c m U m c X V v d D s s J n F 1 b 3 Q 7 T W l u d X M g M S Z x d W 9 0 O y w m c X V v d D t T Y 2 9 y Z S Z x d W 9 0 O y w m c X V v d D t O Y X Z u J n F 1 b 3 Q 7 L C Z x d W 9 0 O 0 t s Y X N z Z S Z x d W 9 0 O y w m c X V v d D t L b H V i 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g z M j Y 2 Z G E z L T l h Y j g t N G M 1 M S 1 h M 2 Z i L W U y O T N k N T E y Z D B m Y S I g L z 4 8 R W 5 0 c n k g V H l w Z T 0 i U m V j b 3 Z l c n l U Y X J n Z X R D b 2 x 1 b W 4 i I F Z h b H V l P S J s N y I g L z 4 8 R W 5 0 c n k g V H l w Z T 0 i U m V j b 3 Z l c n l U Y X J n Z X R S b 3 c i I F Z h b H V l P S J s M y I g L z 4 8 R W 5 0 c n k g V H l w Z T 0 i U m V j b 3 Z l c n l U Y X J n Z X R T a G V l d C I g V m F s d W U 9 I n N S Z X N 1 b H R h d G V y 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J h Z G l 0 a W 9 u Z W w i I C 8 + P E V u d H J 5 I F R 5 c G U 9 I k x v Y W R l Z F R v Q W 5 h b H l z a X N T Z X J 2 a W N l c y I g V m F s d W U 9 I m w w I i A v P j x F b n R y e S B U e X B l P S J G a W x s R X J y b 3 J D b 2 R l I i B W Y W x 1 Z T 0 i c 1 V u a 2 5 v d 2 4 i I C 8 + P E V u d H J 5 I F R 5 c G U 9 I k Z p b G x D b 3 V u d C I g V m F s d W U 9 I m w z I i A v P j x F b n R y e S B U e X B l P S J S Z W x h d G l v b n N o a X B J b m Z v Q 2 9 u d G F p b m V y I i B W Y W x 1 Z T 0 i c 3 s m c X V v d D t j b 2 x 1 b W 5 D b 3 V u d C Z x d W 9 0 O z o 4 L C Z x d W 9 0 O 2 t l e U N v b H V t b k 5 h b W V z J n F 1 b 3 Q 7 O l t d L C Z x d W 9 0 O 3 F 1 Z X J 5 U m V s Y X R p b 2 5 z a G l w c y Z x d W 9 0 O z p b X S w m c X V v d D t j b 2 x 1 b W 5 J Z G V u d G l 0 a W V z J n F 1 b 3 Q 7 O l s m c X V v d D t T Z W N 0 a W 9 u M S 9 U c m F k a X R p b 2 5 l b C 9 B d X R v U m V t b 3 Z l Z E N v b H V t b n M x L n t O c i w w f S Z x d W 9 0 O y w m c X V v d D t T Z W N 0 a W 9 u M S 9 U c m F k a X R p b 2 5 l b C 9 B d X R v U m V t b 3 Z l Z E N v b H V t b n M x L n s 1 X H U w M D I 3 Z X J l L D F 9 J n F 1 b 3 Q 7 L C Z x d W 9 0 O 1 N l Y 3 R p b 2 4 x L 1 R y Y W R p d G l v b m V s L 0 F 1 d G 9 S Z W 1 v d m V k Q 2 9 s d W 1 u c z E u e z N c d T A w M j d l c m U s M n 0 m c X V v d D s s J n F 1 b 3 Q 7 U 2 V j d G l v b j E v V H J h Z G l 0 a W 9 u Z W w v Q X V 0 b 1 J l b W 9 2 Z W R D b 2 x 1 b W 5 z M S 5 7 T W l u d X M g M S w z f S Z x d W 9 0 O y w m c X V v d D t T Z W N 0 a W 9 u M S 9 U c m F k a X R p b 2 5 l b C 9 B d X R v U m V t b 3 Z l Z E N v b H V t b n M x L n t T Y 2 9 y Z S w 0 f S Z x d W 9 0 O y w m c X V v d D t T Z W N 0 a W 9 u M S 9 U c m F k a X R p b 2 5 l b C 9 B d X R v U m V t b 3 Z l Z E N v b H V t b n M x L n t O Y X Z u L D V 9 J n F 1 b 3 Q 7 L C Z x d W 9 0 O 1 N l Y 3 R p b 2 4 x L 1 R y Y W R p d G l v b m V s L 0 F 1 d G 9 S Z W 1 v d m V k Q 2 9 s d W 1 u c z E u e 0 t s Y X N z Z S w 2 f S Z x d W 9 0 O y w m c X V v d D t T Z W N 0 a W 9 u M S 9 U c m F k a X R p b 2 5 l b C 9 B d X R v U m V t b 3 Z l Z E N v b H V t b n M x L n t L b H V i L D d 9 J n F 1 b 3 Q 7 X S w m c X V v d D t D b 2 x 1 b W 5 D b 3 V u d C Z x d W 9 0 O z o 4 L C Z x d W 9 0 O 0 t l e U N v b H V t b k 5 h b W V z J n F 1 b 3 Q 7 O l t d L C Z x d W 9 0 O 0 N v b H V t b k l k Z W 5 0 a X R p Z X M m c X V v d D s 6 W y Z x d W 9 0 O 1 N l Y 3 R p b 2 4 x L 1 R y Y W R p d G l v b m V s L 0 F 1 d G 9 S Z W 1 v d m V k Q 2 9 s d W 1 u c z E u e 0 5 y L D B 9 J n F 1 b 3 Q 7 L C Z x d W 9 0 O 1 N l Y 3 R p b 2 4 x L 1 R y Y W R p d G l v b m V s L 0 F 1 d G 9 S Z W 1 v d m V k Q 2 9 s d W 1 u c z E u e z V c d T A w M j d l c m U s M X 0 m c X V v d D s s J n F 1 b 3 Q 7 U 2 V j d G l v b j E v V H J h Z G l 0 a W 9 u Z W w v Q X V 0 b 1 J l b W 9 2 Z W R D b 2 x 1 b W 5 z M S 5 7 M 1 x 1 M D A y N 2 V y Z S w y f S Z x d W 9 0 O y w m c X V v d D t T Z W N 0 a W 9 u M S 9 U c m F k a X R p b 2 5 l b C 9 B d X R v U m V t b 3 Z l Z E N v b H V t b n M x L n t N a W 5 1 c y A x L D N 9 J n F 1 b 3 Q 7 L C Z x d W 9 0 O 1 N l Y 3 R p b 2 4 x L 1 R y Y W R p d G l v b m V s L 0 F 1 d G 9 S Z W 1 v d m V k Q 2 9 s d W 1 u c z E u e 1 N j b 3 J l L D R 9 J n F 1 b 3 Q 7 L C Z x d W 9 0 O 1 N l Y 3 R p b 2 4 x L 1 R y Y W R p d G l v b m V s L 0 F 1 d G 9 S Z W 1 v d m V k Q 2 9 s d W 1 u c z E u e 0 5 h d m 4 s N X 0 m c X V v d D s s J n F 1 b 3 Q 7 U 2 V j d G l v b j E v V H J h Z G l 0 a W 9 u Z W w v Q X V 0 b 1 J l b W 9 2 Z W R D b 2 x 1 b W 5 z M S 5 7 S 2 x h c 3 N l L D Z 9 J n F 1 b 3 Q 7 L C Z x d W 9 0 O 1 N l Y 3 R p b 2 4 x L 1 R y Y W R p d G l v b m V s L 0 F 1 d G 9 S Z W 1 v d m V k Q 2 9 s d W 1 u c z E u e 0 t s d W I s N 3 0 m c X V v d D t d L C Z x d W 9 0 O 1 J l b G F 0 a W 9 u c 2 h p c E l u Z m 8 m c X V v d D s 6 W 1 1 9 I i A v P j x F b n R y e S B U e X B l P S J B Z G R l Z F R v R G F 0 Y U 1 v Z G V s I i B W Y W x 1 Z T 0 i b D A i I C 8 + P C 9 T d G F i b G V F b n R y a W V z P j w v S X R l b T 4 8 S X R l b T 4 8 S X R l b U x v Y 2 F 0 a W 9 u P j x J d G V t V H l w Z T 5 G b 3 J t d W x h P C 9 J d G V t V H l w Z T 4 8 S X R l b V B h d G g + U 2 V j d G l v b j E v Q 2 9 t c D w v S X R l b V B h d G g + P C 9 J d G V t T G 9 j Y X R p b 2 4 + P F N 0 Y W J s Z U V u d H J p Z X M + P E V u d H J 5 I F R 5 c G U 9 I k Z p b G x F c n J v c k N v d W 5 0 I i B W Y W x 1 Z T 0 i b D A i I C 8 + P E V u d H J 5 I F R 5 c G U 9 I k J 1 Z m Z l c k 5 l e H R S Z W Z y Z X N o I i B W Y W x 1 Z T 0 i b D E i I C 8 + P E V u d H J 5 I F R 5 c G U 9 I k Z p b G x F b m F i b G V k I i B W Y W x 1 Z T 0 i b D E i I C 8 + P E V u d H J 5 I F R 5 c G U 9 I k Z p b G x M Y X N 0 V X B k Y X R l Z C I g V m F s d W U 9 I m Q y M D I 1 L T A 4 L T M w V D E x O j U 5 O j U 4 L j Y z M T U 3 M D N a I i A v P j x F b n R y e S B U e X B l P S J G a W x s Q 2 9 s d W 1 u V H l w Z X M i I F Z h b H V l P S J z Q X d B Q U F B T U d C Z 0 E 9 I i A v P j x F b n R y e S B U e X B l P S J G a W x s Q 2 9 s d W 1 u T m F t Z X M i I F Z h b H V l P S J z W y Z x d W 9 0 O 0 5 y J n F 1 b 3 Q 7 L C Z x d W 9 0 O z V c d T A w M j d l c m U m c X V v d D s s J n F 1 b 3 Q 7 M 1 x 1 M D A y N 2 V y Z S Z x d W 9 0 O y w m c X V v d D t N a W 5 1 c y A x J n F 1 b 3 Q 7 L C Z x d W 9 0 O 1 N j b 3 J l J n F 1 b 3 Q 7 L C Z x d W 9 0 O 0 5 h d m 4 m c X V v d D s s J n F 1 b 3 Q 7 S 2 x h c 3 N l J n F 1 b 3 Q 7 L C Z x d W 9 0 O 0 t s d W 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T k w O T E 1 M j A t N W U 1 Z i 0 0 Z G F m L T g 4 Y W I t Z G J l Y z E z Z T J k O G F j I i A v P j x F b n R y e S B U e X B l P S J S Z W N v d m V y e V R h c m d l d E N v b H V t b i I g V m F s d W U 9 I m w 3 I i A v P j x F b n R y e S B U e X B l P S J S Z W N v d m V y e V R h c m d l d F J v d y I g V m F s d W U 9 I m w z I i A v P j x F b n R y e S B U e X B l P S J S Z W N v d m V y e V R h c m d l d F N o Z W V 0 I i B W Y W x 1 Z T 0 i c 1 J l c 3 V s d G F 0 Z X I 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D b 2 1 w I i A v P j x F b n R y e S B U e X B l P S J G a W x s R X J y b 3 J D b 2 R l I i B W Y W x 1 Z T 0 i c 1 V u a 2 5 v d 2 4 i I C 8 + P E V u d H J 5 I F R 5 c G U 9 I k Z p b G x D b 3 V u d C I g V m F s d W U 9 I m w z M i I g L z 4 8 R W 5 0 c n k g V H l w Z T 0 i U m V s Y X R p b 2 5 z a G l w S W 5 m b 0 N v b n R h a W 5 l c i I g V m F s d W U 9 I n N 7 J n F 1 b 3 Q 7 Y 2 9 s d W 1 u Q 2 9 1 b n Q m c X V v d D s 6 O C w m c X V v d D t r Z X l D b 2 x 1 b W 5 O Y W 1 l c y Z x d W 9 0 O z p b X S w m c X V v d D t x d W V y e V J l b G F 0 a W 9 u c 2 h p c H M m c X V v d D s 6 W 1 0 s J n F 1 b 3 Q 7 Y 2 9 s d W 1 u S W R l b n R p d G l l c y Z x d W 9 0 O z p b J n F 1 b 3 Q 7 U 2 V j d G l v b j E v Q 2 9 t c C 9 B d X R v U m V t b 3 Z l Z E N v b H V t b n M x L n t O c i w w f S Z x d W 9 0 O y w m c X V v d D t T Z W N 0 a W 9 u M S 9 D b 2 1 w L 0 F 1 d G 9 S Z W 1 v d m V k Q 2 9 s d W 1 u c z E u e z V c d T A w M j d l c m U s M X 0 m c X V v d D s s J n F 1 b 3 Q 7 U 2 V j d G l v b j E v Q 2 9 t c C 9 B d X R v U m V t b 3 Z l Z E N v b H V t b n M x L n s z X H U w M D I 3 Z X J l L D J 9 J n F 1 b 3 Q 7 L C Z x d W 9 0 O 1 N l Y 3 R p b 2 4 x L 0 N v b X A v Q X V 0 b 1 J l b W 9 2 Z W R D b 2 x 1 b W 5 z M S 5 7 T W l u d X M g M S w z f S Z x d W 9 0 O y w m c X V v d D t T Z W N 0 a W 9 u M S 9 D b 2 1 w L 0 F 1 d G 9 S Z W 1 v d m V k Q 2 9 s d W 1 u c z E u e 1 N j b 3 J l L D R 9 J n F 1 b 3 Q 7 L C Z x d W 9 0 O 1 N l Y 3 R p b 2 4 x L 0 N v b X A v Q X V 0 b 1 J l b W 9 2 Z W R D b 2 x 1 b W 5 z M S 5 7 T m F 2 b i w 1 f S Z x d W 9 0 O y w m c X V v d D t T Z W N 0 a W 9 u M S 9 D b 2 1 w L 0 F 1 d G 9 S Z W 1 v d m V k Q 2 9 s d W 1 u c z E u e 0 t s Y X N z Z S w 2 f S Z x d W 9 0 O y w m c X V v d D t T Z W N 0 a W 9 u M S 9 D b 2 1 w L 0 F 1 d G 9 S Z W 1 v d m V k Q 2 9 s d W 1 u c z E u e 0 t s d W I s N 3 0 m c X V v d D t d L C Z x d W 9 0 O 0 N v b H V t b k N v d W 5 0 J n F 1 b 3 Q 7 O j g s J n F 1 b 3 Q 7 S 2 V 5 Q 2 9 s d W 1 u T m F t Z X M m c X V v d D s 6 W 1 0 s J n F 1 b 3 Q 7 Q 2 9 s d W 1 u S W R l b n R p d G l l c y Z x d W 9 0 O z p b J n F 1 b 3 Q 7 U 2 V j d G l v b j E v Q 2 9 t c C 9 B d X R v U m V t b 3 Z l Z E N v b H V t b n M x L n t O c i w w f S Z x d W 9 0 O y w m c X V v d D t T Z W N 0 a W 9 u M S 9 D b 2 1 w L 0 F 1 d G 9 S Z W 1 v d m V k Q 2 9 s d W 1 u c z E u e z V c d T A w M j d l c m U s M X 0 m c X V v d D s s J n F 1 b 3 Q 7 U 2 V j d G l v b j E v Q 2 9 t c C 9 B d X R v U m V t b 3 Z l Z E N v b H V t b n M x L n s z X H U w M D I 3 Z X J l L D J 9 J n F 1 b 3 Q 7 L C Z x d W 9 0 O 1 N l Y 3 R p b 2 4 x L 0 N v b X A v Q X V 0 b 1 J l b W 9 2 Z W R D b 2 x 1 b W 5 z M S 5 7 T W l u d X M g M S w z f S Z x d W 9 0 O y w m c X V v d D t T Z W N 0 a W 9 u M S 9 D b 2 1 w L 0 F 1 d G 9 S Z W 1 v d m V k Q 2 9 s d W 1 u c z E u e 1 N j b 3 J l L D R 9 J n F 1 b 3 Q 7 L C Z x d W 9 0 O 1 N l Y 3 R p b 2 4 x L 0 N v b X A v Q X V 0 b 1 J l b W 9 2 Z W R D b 2 x 1 b W 5 z M S 5 7 T m F 2 b i w 1 f S Z x d W 9 0 O y w m c X V v d D t T Z W N 0 a W 9 u M S 9 D b 2 1 w L 0 F 1 d G 9 S Z W 1 v d m V k Q 2 9 s d W 1 u c z E u e 0 t s Y X N z Z S w 2 f S Z x d W 9 0 O y w m c X V v d D t T Z W N 0 a W 9 u M S 9 D b 2 1 w L 0 F 1 d G 9 S Z W 1 v d m V k Q 2 9 s d W 1 u c z E u e 0 t s d W I s N 3 0 m c X V v d D t d L C Z x d W 9 0 O 1 J l b G F 0 a W 9 u c 2 h p c E l u Z m 8 m c X V v d D s 6 W 1 1 9 I i A v P j x F b n R y e S B U e X B l P S J B Z G R l Z F R v R G F 0 Y U 1 v Z G V s I i B W Y W x 1 Z T 0 i b D A i I C 8 + P C 9 T d G F i b G V F b n R y a W V z P j w v S X R l b T 4 8 S X R l b T 4 8 S X R l b U x v Y 2 F 0 a W 9 u P j x J d G V t V H l w Z T 5 G b 3 J t d W x h P C 9 J d G V t V H l w Z T 4 8 S X R l b V B h d G g + U 2 V j d G l v b j E v R G F t Z S U y M E N v b X A 8 L 0 l 0 Z W 1 Q Y X R o P j w v S X R l b U x v Y 2 F 0 a W 9 u P j x T d G F i b G V F b n R y a W V z P j x F b n R y e S B U e X B l P S J G a W x s R X J y b 3 J D b 3 V u d C I g V m F s d W U 9 I m w w I i A v P j x F b n R y e S B U e X B l P S J C d W Z m Z X J O Z X h 0 U m V m c m V z a C I g V m F s d W U 9 I m w x I i A v P j x F b n R y e S B U e X B l P S J G a W x s R W 5 h Y m x l Z C I g V m F s d W U 9 I m w x I i A v P j x F b n R y e S B U e X B l P S J G a W x s T G F z d F V w Z G F 0 Z W Q i I F Z h b H V l P S J k M j A y N S 0 w O C 0 z M F Q x M T o 1 O T o 1 O C 4 2 N D c w O T g 1 W i I g L z 4 8 R W 5 0 c n k g V H l w Z T 0 i R m l s b E N v b H V t b l R 5 c G V z I i B W Y W x 1 Z T 0 i c 0 F 3 Q U F B Q U 1 H Q m d B P S I g L z 4 8 R W 5 0 c n k g V H l w Z T 0 i R m l s b E N v b H V t b k 5 h b W V z I i B W Y W x 1 Z T 0 i c 1 s m c X V v d D t O c i Z x d W 9 0 O y w m c X V v d D s 1 X H U w M D I 3 Z X J l J n F 1 b 3 Q 7 L C Z x d W 9 0 O z N c d T A w M j d l c m U m c X V v d D s s J n F 1 b 3 Q 7 T W l u d X M g M S Z x d W 9 0 O y w m c X V v d D t T Y 2 9 y Z S Z x d W 9 0 O y w m c X V v d D t O Y X Z u J n F 1 b 3 Q 7 L C Z x d W 9 0 O 0 t s Y X N z Z S Z x d W 9 0 O y w m c X V v d D t L b H V i 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2 Y 0 Z m Q 3 M G I 5 L T U 4 Y T U t N D k z O S 0 5 N T d j L T V j M z E 1 O G I w O W I 2 N S 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0 R h b W V f Q 2 9 t c C I g L z 4 8 R W 5 0 c n k g V H l w Z T 0 i T G 9 h Z G V k V G 9 B b m F s e X N p c 1 N l c n Z p Y 2 V z I i B W Y W x 1 Z T 0 i b D A i I C 8 + P E V u d H J 5 I F R 5 c G U 9 I k Z p b G x F c n J v c k N v Z G U i I F Z h b H V l P S J z V W 5 r b m 9 3 b i I g L z 4 8 R W 5 0 c n k g V H l w Z T 0 i R m l s b E N v d W 5 0 I i B W Y W x 1 Z T 0 i b D Q i I C 8 + P E V u d H J 5 I F R 5 c G U 9 I l J l b G F 0 a W 9 u c 2 h p c E l u Z m 9 D b 2 5 0 Y W l u Z X I i I F Z h b H V l P S J z e y Z x d W 9 0 O 2 N v b H V t b k N v d W 5 0 J n F 1 b 3 Q 7 O j g s J n F 1 b 3 Q 7 a 2 V 5 Q 2 9 s d W 1 u T m F t Z X M m c X V v d D s 6 W 1 0 s J n F 1 b 3 Q 7 c X V l c n l S Z W x h d G l v b n N o a X B z J n F 1 b 3 Q 7 O l t d L C Z x d W 9 0 O 2 N v b H V t b k l k Z W 5 0 a X R p Z X M m c X V v d D s 6 W y Z x d W 9 0 O 1 N l Y 3 R p b 2 4 x L 0 R h b W U g Q 2 9 t c C 9 B d X R v U m V t b 3 Z l Z E N v b H V t b n M x L n t O c i w w f S Z x d W 9 0 O y w m c X V v d D t T Z W N 0 a W 9 u M S 9 E Y W 1 l I E N v b X A v Q X V 0 b 1 J l b W 9 2 Z W R D b 2 x 1 b W 5 z M S 5 7 N V x 1 M D A y N 2 V y Z S w x f S Z x d W 9 0 O y w m c X V v d D t T Z W N 0 a W 9 u M S 9 E Y W 1 l I E N v b X A v Q X V 0 b 1 J l b W 9 2 Z W R D b 2 x 1 b W 5 z M S 5 7 M 1 x 1 M D A y N 2 V y Z S w y f S Z x d W 9 0 O y w m c X V v d D t T Z W N 0 a W 9 u M S 9 E Y W 1 l I E N v b X A v Q X V 0 b 1 J l b W 9 2 Z W R D b 2 x 1 b W 5 z M S 5 7 T W l u d X M g M S w z f S Z x d W 9 0 O y w m c X V v d D t T Z W N 0 a W 9 u M S 9 E Y W 1 l I E N v b X A v Q X V 0 b 1 J l b W 9 2 Z W R D b 2 x 1 b W 5 z M S 5 7 U 2 N v c m U s N H 0 m c X V v d D s s J n F 1 b 3 Q 7 U 2 V j d G l v b j E v R G F t Z S B D b 2 1 w L 0 F 1 d G 9 S Z W 1 v d m V k Q 2 9 s d W 1 u c z E u e 0 5 h d m 4 s N X 0 m c X V v d D s s J n F 1 b 3 Q 7 U 2 V j d G l v b j E v R G F t Z S B D b 2 1 w L 0 F 1 d G 9 S Z W 1 v d m V k Q 2 9 s d W 1 u c z E u e 0 t s Y X N z Z S w 2 f S Z x d W 9 0 O y w m c X V v d D t T Z W N 0 a W 9 u M S 9 E Y W 1 l I E N v b X A v Q X V 0 b 1 J l b W 9 2 Z W R D b 2 x 1 b W 5 z M S 5 7 S 2 x 1 Y i w 3 f S Z x d W 9 0 O 1 0 s J n F 1 b 3 Q 7 Q 2 9 s d W 1 u Q 2 9 1 b n Q m c X V v d D s 6 O C w m c X V v d D t L Z X l D b 2 x 1 b W 5 O Y W 1 l c y Z x d W 9 0 O z p b X S w m c X V v d D t D b 2 x 1 b W 5 J Z G V u d G l 0 a W V z J n F 1 b 3 Q 7 O l s m c X V v d D t T Z W N 0 a W 9 u M S 9 E Y W 1 l I E N v b X A v Q X V 0 b 1 J l b W 9 2 Z W R D b 2 x 1 b W 5 z M S 5 7 T n I s M H 0 m c X V v d D s s J n F 1 b 3 Q 7 U 2 V j d G l v b j E v R G F t Z S B D b 2 1 w L 0 F 1 d G 9 S Z W 1 v d m V k Q 2 9 s d W 1 u c z E u e z V c d T A w M j d l c m U s M X 0 m c X V v d D s s J n F 1 b 3 Q 7 U 2 V j d G l v b j E v R G F t Z S B D b 2 1 w L 0 F 1 d G 9 S Z W 1 v d m V k Q 2 9 s d W 1 u c z E u e z N c d T A w M j d l c m U s M n 0 m c X V v d D s s J n F 1 b 3 Q 7 U 2 V j d G l v b j E v R G F t Z S B D b 2 1 w L 0 F 1 d G 9 S Z W 1 v d m V k Q 2 9 s d W 1 u c z E u e 0 1 p b n V z I D E s M 3 0 m c X V v d D s s J n F 1 b 3 Q 7 U 2 V j d G l v b j E v R G F t Z S B D b 2 1 w L 0 F 1 d G 9 S Z W 1 v d m V k Q 2 9 s d W 1 u c z E u e 1 N j b 3 J l L D R 9 J n F 1 b 3 Q 7 L C Z x d W 9 0 O 1 N l Y 3 R p b 2 4 x L 0 R h b W U g Q 2 9 t c C 9 B d X R v U m V t b 3 Z l Z E N v b H V t b n M x L n t O Y X Z u L D V 9 J n F 1 b 3 Q 7 L C Z x d W 9 0 O 1 N l Y 3 R p b 2 4 x L 0 R h b W U g Q 2 9 t c C 9 B d X R v U m V t b 3 Z l Z E N v b H V t b n M x L n t L b G F z c 2 U s N n 0 m c X V v d D s s J n F 1 b 3 Q 7 U 2 V j d G l v b j E v R G F t Z S B D b 2 1 w L 0 F 1 d G 9 S Z W 1 v d m V k Q 2 9 s d W 1 u c z E u e 0 t s d W I s N 3 0 m c X V v d D t d L C Z x d W 9 0 O 1 J l b G F 0 a W 9 u c 2 h p c E l u Z m 8 m c X V v d D s 6 W 1 1 9 I i A v P j x F b n R y e S B U e X B l P S J B Z G R l Z F R v R G F 0 Y U 1 v Z G V s I i B W Y W x 1 Z T 0 i b D A i I C 8 + P C 9 T d G F i b G V F b n R y a W V z P j w v S X R l b T 4 8 S X R l b T 4 8 S X R l b U x v Y 2 F 0 a W 9 u P j x J d G V t V H l w Z T 5 G b 3 J t d W x h P C 9 J d G V t V H l w Z T 4 8 S X R l b V B h d G g + U 2 V j d G l v b j E v S n V u a W 9 y P C 9 J d G V t U G F 0 a D 4 8 L 0 l 0 Z W 1 M b 2 N h d G l v b j 4 8 U 3 R h Y m x l R W 5 0 c m l l c z 4 8 R W 5 0 c n k g V H l w Z T 0 i R m l s b E V y c m 9 y Q 2 9 1 b n Q i I F Z h b H V l P S J s M C I g L z 4 8 R W 5 0 c n k g V H l w Z T 0 i Q n V m Z m V y T m V 4 d F J l Z n J l c 2 g i I F Z h b H V l P S J s M S I g L z 4 8 R W 5 0 c n k g V H l w Z T 0 i R m l s b E V u Y W J s Z W Q i I F Z h b H V l P S J s M S I g L z 4 8 R W 5 0 c n k g V H l w Z T 0 i R m l s b E x h c 3 R V c G R h d G V k I i B W Y W x 1 Z T 0 i Z D I w M j U t M D g t M z B U M T E 6 N T k 6 N T g u N j Q 3 M D k 4 N V o i I C 8 + P E V u d H J 5 I F R 5 c G U 9 I k Z p b G x D b 2 x 1 b W 5 U e X B l c y I g V m F s d W U 9 I n N B d 0 F B Q U F N R 0 J n Q T 0 i I C 8 + P E V u d H J 5 I F R 5 c G U 9 I k Z p b G x D b 2 x 1 b W 5 O Y W 1 l c y I g V m F s d W U 9 I n N b J n F 1 b 3 Q 7 T n I m c X V v d D s s J n F 1 b 3 Q 7 N V x 1 M D A y N 2 V y Z S Z x d W 9 0 O y w m c X V v d D s z X H U w M D I 3 Z X J l J n F 1 b 3 Q 7 L C Z x d W 9 0 O 0 1 p b n V z I D E m c X V v d D s s J n F 1 b 3 Q 7 U 2 N v c m U m c X V v d D s s J n F 1 b 3 Q 7 T m F 2 b i Z x d W 9 0 O y w m c X V v d D t L b G F z c 2 U m c X V v d D s s J n F 1 b 3 Q 7 S 2 x 1 Y 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1 Z j l k Y 2 Y y Z S 0 2 M D V k L T Q 0 O W Q t Y j k 5 Z i 0 0 N j g 4 Z G Z m N D M z Z T 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K d W 5 p b 3 I i I C 8 + P E V u d H J 5 I F R 5 c G U 9 I k x v Y W R l Z F R v Q W 5 h b H l z a X N T Z X J 2 a W N l c y I g V m F s d W U 9 I m w w I i A v P j x F b n R y e S B U e X B l P S J G a W x s R X J y b 3 J D b 2 R l I i B W Y W x 1 Z T 0 i c 1 V u a 2 5 v d 2 4 i I C 8 + P E V u d H J 5 I F R 5 c G U 9 I k Z p b G x D b 3 V u d C I g V m F s d W U 9 I m w x I i A v P j x F b n R y e S B U e X B l P S J S Z W x h d G l v b n N o a X B J b m Z v Q 2 9 u d G F p b m V y I i B W Y W x 1 Z T 0 i c 3 s m c X V v d D t j b 2 x 1 b W 5 D b 3 V u d C Z x d W 9 0 O z o 4 L C Z x d W 9 0 O 2 t l e U N v b H V t b k 5 h b W V z J n F 1 b 3 Q 7 O l t d L C Z x d W 9 0 O 3 F 1 Z X J 5 U m V s Y X R p b 2 5 z a G l w c y Z x d W 9 0 O z p b X S w m c X V v d D t j b 2 x 1 b W 5 J Z G V u d G l 0 a W V z J n F 1 b 3 Q 7 O l s m c X V v d D t T Z W N 0 a W 9 u M S 9 K d W 5 p b 3 I v Q X V 0 b 1 J l b W 9 2 Z W R D b 2 x 1 b W 5 z M S 5 7 T n I s M H 0 m c X V v d D s s J n F 1 b 3 Q 7 U 2 V j d G l v b j E v S n V u a W 9 y L 0 F 1 d G 9 S Z W 1 v d m V k Q 2 9 s d W 1 u c z E u e z V c d T A w M j d l c m U s M X 0 m c X V v d D s s J n F 1 b 3 Q 7 U 2 V j d G l v b j E v S n V u a W 9 y L 0 F 1 d G 9 S Z W 1 v d m V k Q 2 9 s d W 1 u c z E u e z N c d T A w M j d l c m U s M n 0 m c X V v d D s s J n F 1 b 3 Q 7 U 2 V j d G l v b j E v S n V u a W 9 y L 0 F 1 d G 9 S Z W 1 v d m V k Q 2 9 s d W 1 u c z E u e 0 1 p b n V z I D E s M 3 0 m c X V v d D s s J n F 1 b 3 Q 7 U 2 V j d G l v b j E v S n V u a W 9 y L 0 F 1 d G 9 S Z W 1 v d m V k Q 2 9 s d W 1 u c z E u e 1 N j b 3 J l L D R 9 J n F 1 b 3 Q 7 L C Z x d W 9 0 O 1 N l Y 3 R p b 2 4 x L 0 p 1 b m l v c i 9 B d X R v U m V t b 3 Z l Z E N v b H V t b n M x L n t O Y X Z u L D V 9 J n F 1 b 3 Q 7 L C Z x d W 9 0 O 1 N l Y 3 R p b 2 4 x L 0 p 1 b m l v c i 9 B d X R v U m V t b 3 Z l Z E N v b H V t b n M x L n t L b G F z c 2 U s N n 0 m c X V v d D s s J n F 1 b 3 Q 7 U 2 V j d G l v b j E v S n V u a W 9 y L 0 F 1 d G 9 S Z W 1 v d m V k Q 2 9 s d W 1 u c z E u e 0 t s d W I s N 3 0 m c X V v d D t d L C Z x d W 9 0 O 0 N v b H V t b k N v d W 5 0 J n F 1 b 3 Q 7 O j g s J n F 1 b 3 Q 7 S 2 V 5 Q 2 9 s d W 1 u T m F t Z X M m c X V v d D s 6 W 1 0 s J n F 1 b 3 Q 7 Q 2 9 s d W 1 u S W R l b n R p d G l l c y Z x d W 9 0 O z p b J n F 1 b 3 Q 7 U 2 V j d G l v b j E v S n V u a W 9 y L 0 F 1 d G 9 S Z W 1 v d m V k Q 2 9 s d W 1 u c z E u e 0 5 y L D B 9 J n F 1 b 3 Q 7 L C Z x d W 9 0 O 1 N l Y 3 R p b 2 4 x L 0 p 1 b m l v c i 9 B d X R v U m V t b 3 Z l Z E N v b H V t b n M x L n s 1 X H U w M D I 3 Z X J l L D F 9 J n F 1 b 3 Q 7 L C Z x d W 9 0 O 1 N l Y 3 R p b 2 4 x L 0 p 1 b m l v c i 9 B d X R v U m V t b 3 Z l Z E N v b H V t b n M x L n s z X H U w M D I 3 Z X J l L D J 9 J n F 1 b 3 Q 7 L C Z x d W 9 0 O 1 N l Y 3 R p b 2 4 x L 0 p 1 b m l v c i 9 B d X R v U m V t b 3 Z l Z E N v b H V t b n M x L n t N a W 5 1 c y A x L D N 9 J n F 1 b 3 Q 7 L C Z x d W 9 0 O 1 N l Y 3 R p b 2 4 x L 0 p 1 b m l v c i 9 B d X R v U m V t b 3 Z l Z E N v b H V t b n M x L n t T Y 2 9 y Z S w 0 f S Z x d W 9 0 O y w m c X V v d D t T Z W N 0 a W 9 u M S 9 K d W 5 p b 3 I v Q X V 0 b 1 J l b W 9 2 Z W R D b 2 x 1 b W 5 z M S 5 7 T m F 2 b i w 1 f S Z x d W 9 0 O y w m c X V v d D t T Z W N 0 a W 9 u M S 9 K d W 5 p b 3 I v Q X V 0 b 1 J l b W 9 2 Z W R D b 2 x 1 b W 5 z M S 5 7 S 2 x h c 3 N l L D Z 9 J n F 1 b 3 Q 7 L C Z x d W 9 0 O 1 N l Y 3 R p b 2 4 x L 0 p 1 b m l v c i 9 B d X R v U m V t b 3 Z l Z E N v b H V t b n M x L n t L b H V i L D d 9 J n F 1 b 3 Q 7 X S w m c X V v d D t S Z W x h d G l v b n N o a X B J b m Z v J n F 1 b 3 Q 7 O l t d f S I g L z 4 8 R W 5 0 c n k g V H l w Z T 0 i Q W R k Z W R U b 0 R h d G F N b 2 R l b C I g V m F s d W U 9 I m w w I i A v P j w v U 3 R h Y m x l R W 5 0 c m l l c z 4 8 L 0 l 0 Z W 0 + P E l 0 Z W 0 + P E l 0 Z W 1 M b 2 N h d G l v b j 4 8 S X R l b V R 5 c G U + R m 9 y b X V s Y T w v S X R l b V R 5 c G U + P E l 0 Z W 1 Q Y X R o P l N l Y 3 R p b 2 4 x L 1 R y Y W R p d G l v b m V s J T I w R G F t Z T w v S X R l b V B h d G g + P C 9 J d G V t T G 9 j Y X R p b 2 4 + P F N 0 Y W J s Z U V u d H J p Z X M + P E V u d H J 5 I F R 5 c G U 9 I k Z p b G x F c n J v c k N v d W 5 0 I i B W Y W x 1 Z T 0 i b D A i I C 8 + P E V u d H J 5 I F R 5 c G U 9 I k J 1 Z m Z l c k 5 l e H R S Z W Z y Z X N o I i B W Y W x 1 Z T 0 i b D E i I C 8 + P E V u d H J 5 I F R 5 c G U 9 I k Z p b G x F b m F i b G V k I i B W Y W x 1 Z T 0 i b D E i I C 8 + P E V u d H J 5 I F R 5 c G U 9 I k Z p b G x M Y X N 0 V X B k Y X R l Z C I g V m F s d W U 9 I m Q y M D I 1 L T A 4 L T M w V D E x O j U 5 O j U 4 L j Y 2 M z E w N j N a I i A v P j x F b n R y e S B U e X B l P S J G a W x s Q 2 9 s d W 1 u V H l w Z X M i I F Z h b H V l P S J z Q X d N R E F 3 T U d C Z 1 k 9 I i A v P j x F b n R y e S B U e X B l P S J G a W x s Q 2 9 s d W 1 u T m F t Z X M i I F Z h b H V l P S J z W y Z x d W 9 0 O 0 5 y J n F 1 b 3 Q 7 L C Z x d W 9 0 O z V c d T A w M j d l c m U m c X V v d D s s J n F 1 b 3 Q 7 M 1 x 1 M D A y N 2 V y Z S Z x d W 9 0 O y w m c X V v d D t N a W 5 1 c y A x J n F 1 b 3 Q 7 L C Z x d W 9 0 O 1 N j b 3 J l J n F 1 b 3 Q 7 L C Z x d W 9 0 O 0 5 h d m 4 m c X V v d D s s J n F 1 b 3 Q 7 S 2 x h c 3 N l J n F 1 b 3 Q 7 L C Z x d W 9 0 O 0 t s d W 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m E 3 M W Y 3 N z I t O T I y O S 0 0 M G M y L W F h M G Y t Y j Q w N z Q y Z j B j M z Z k I i A v P j x F b n R y e S B U e X B l P S J S Z W N v d m V y e V R h c m d l d E N v b H V t b i I g V m F s d W U 9 I m w 0 N i I g L z 4 8 R W 5 0 c n k g V H l w Z T 0 i U m V j b 3 Z l c n l U Y X J n Z X R S b 3 c i I F Z h b H V l P S J s N C I g L z 4 8 R W 5 0 c n k g V H l w Z T 0 i U m V j b 3 Z l c n l U Y X J n Z X R T a G V l d C I g V m F s d W U 9 I n N S Z X N 1 b H R h d G V y 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J h Z G l 0 a W 9 u Z W x f R G F t Z S I g L z 4 8 R W 5 0 c n k g V H l w Z T 0 i R m l s b E V y c m 9 y Q 2 9 k Z S I g V m F s d W U 9 I n N V b m t u b 3 d u I i A v P j x F b n R y e S B U e X B l P S J G a W x s Q 2 9 1 b n Q i I F Z h b H V l P S J s M C I g L z 4 8 R W 5 0 c n k g V H l w Z T 0 i U m V s Y X R p b 2 5 z a G l w S W 5 m b 0 N v b n R h a W 5 l c i I g V m F s d W U 9 I n N 7 J n F 1 b 3 Q 7 Y 2 9 s d W 1 u Q 2 9 1 b n Q m c X V v d D s 6 O C w m c X V v d D t r Z X l D b 2 x 1 b W 5 O Y W 1 l c y Z x d W 9 0 O z p b X S w m c X V v d D t x d W V y e V J l b G F 0 a W 9 u c 2 h p c H M m c X V v d D s 6 W 1 0 s J n F 1 b 3 Q 7 Y 2 9 s d W 1 u S W R l b n R p d G l l c y Z x d W 9 0 O z p b J n F 1 b 3 Q 7 U 2 V j d G l v b j E v V H J h Z G l 0 a W 9 u Z W w g R G F t Z S 9 B d X R v U m V t b 3 Z l Z E N v b H V t b n M x L n t O c i w w f S Z x d W 9 0 O y w m c X V v d D t T Z W N 0 a W 9 u M S 9 U c m F k a X R p b 2 5 l b C B E Y W 1 l L 0 F 1 d G 9 S Z W 1 v d m V k Q 2 9 s d W 1 u c z E u e z V c d T A w M j d l c m U s M X 0 m c X V v d D s s J n F 1 b 3 Q 7 U 2 V j d G l v b j E v V H J h Z G l 0 a W 9 u Z W w g R G F t Z S 9 B d X R v U m V t b 3 Z l Z E N v b H V t b n M x L n s z X H U w M D I 3 Z X J l L D J 9 J n F 1 b 3 Q 7 L C Z x d W 9 0 O 1 N l Y 3 R p b 2 4 x L 1 R y Y W R p d G l v b m V s I E R h b W U v Q X V 0 b 1 J l b W 9 2 Z W R D b 2 x 1 b W 5 z M S 5 7 T W l u d X M g M S w z f S Z x d W 9 0 O y w m c X V v d D t T Z W N 0 a W 9 u M S 9 U c m F k a X R p b 2 5 l b C B E Y W 1 l L 0 F 1 d G 9 S Z W 1 v d m V k Q 2 9 s d W 1 u c z E u e 1 N j b 3 J l L D R 9 J n F 1 b 3 Q 7 L C Z x d W 9 0 O 1 N l Y 3 R p b 2 4 x L 1 R y Y W R p d G l v b m V s I E R h b W U v Q X V 0 b 1 J l b W 9 2 Z W R D b 2 x 1 b W 5 z M S 5 7 T m F 2 b i w 1 f S Z x d W 9 0 O y w m c X V v d D t T Z W N 0 a W 9 u M S 9 U c m F k a X R p b 2 5 l b C B E Y W 1 l L 0 F 1 d G 9 S Z W 1 v d m V k Q 2 9 s d W 1 u c z E u e 0 t s Y X N z Z S w 2 f S Z x d W 9 0 O y w m c X V v d D t T Z W N 0 a W 9 u M S 9 U c m F k a X R p b 2 5 l b C B E Y W 1 l L 0 F 1 d G 9 S Z W 1 v d m V k Q 2 9 s d W 1 u c z E u e 0 t s d W I s N 3 0 m c X V v d D t d L C Z x d W 9 0 O 0 N v b H V t b k N v d W 5 0 J n F 1 b 3 Q 7 O j g s J n F 1 b 3 Q 7 S 2 V 5 Q 2 9 s d W 1 u T m F t Z X M m c X V v d D s 6 W 1 0 s J n F 1 b 3 Q 7 Q 2 9 s d W 1 u S W R l b n R p d G l l c y Z x d W 9 0 O z p b J n F 1 b 3 Q 7 U 2 V j d G l v b j E v V H J h Z G l 0 a W 9 u Z W w g R G F t Z S 9 B d X R v U m V t b 3 Z l Z E N v b H V t b n M x L n t O c i w w f S Z x d W 9 0 O y w m c X V v d D t T Z W N 0 a W 9 u M S 9 U c m F k a X R p b 2 5 l b C B E Y W 1 l L 0 F 1 d G 9 S Z W 1 v d m V k Q 2 9 s d W 1 u c z E u e z V c d T A w M j d l c m U s M X 0 m c X V v d D s s J n F 1 b 3 Q 7 U 2 V j d G l v b j E v V H J h Z G l 0 a W 9 u Z W w g R G F t Z S 9 B d X R v U m V t b 3 Z l Z E N v b H V t b n M x L n s z X H U w M D I 3 Z X J l L D J 9 J n F 1 b 3 Q 7 L C Z x d W 9 0 O 1 N l Y 3 R p b 2 4 x L 1 R y Y W R p d G l v b m V s I E R h b W U v Q X V 0 b 1 J l b W 9 2 Z W R D b 2 x 1 b W 5 z M S 5 7 T W l u d X M g M S w z f S Z x d W 9 0 O y w m c X V v d D t T Z W N 0 a W 9 u M S 9 U c m F k a X R p b 2 5 l b C B E Y W 1 l L 0 F 1 d G 9 S Z W 1 v d m V k Q 2 9 s d W 1 u c z E u e 1 N j b 3 J l L D R 9 J n F 1 b 3 Q 7 L C Z x d W 9 0 O 1 N l Y 3 R p b 2 4 x L 1 R y Y W R p d G l v b m V s I E R h b W U v Q X V 0 b 1 J l b W 9 2 Z W R D b 2 x 1 b W 5 z M S 5 7 T m F 2 b i w 1 f S Z x d W 9 0 O y w m c X V v d D t T Z W N 0 a W 9 u M S 9 U c m F k a X R p b 2 5 l b C B E Y W 1 l L 0 F 1 d G 9 S Z W 1 v d m V k Q 2 9 s d W 1 u c z E u e 0 t s Y X N z Z S w 2 f S Z x d W 9 0 O y w m c X V v d D t T Z W N 0 a W 9 u M S 9 U c m F k a X R p b 2 5 l b C B E Y W 1 l L 0 F 1 d G 9 S Z W 1 v d m V k Q 2 9 s d W 1 u c z E u e 0 t s d W I s N 3 0 m c X V v d D t d L C Z x d W 9 0 O 1 J l b G F 0 a W 9 u c 2 h p c E l u Z m 8 m c X V v d D s 6 W 1 1 9 I i A v P j x F b n R y e S B U e X B l P S J B Z G R l Z F R v R G F 0 Y U 1 v Z G V s I i B W Y W x 1 Z T 0 i b D A i I C 8 + P C 9 T d G F i b G V F b n R y a W V z P j w v S X R l b T 4 8 S X R l b T 4 8 S X R l b U x v Y 2 F 0 a W 9 u P j x J d G V t V H l w Z T 5 G b 3 J t d W x h P C 9 J d G V t V H l w Z T 4 8 S X R l b V B h d G g + U 2 V j d G l v b j E v V H J h Z G l 0 a W 9 u Z W w l M j B K d W 5 p b 3 I 8 L 0 l 0 Z W 1 Q Y X R o P j w v S X R l b U x v Y 2 F 0 a W 9 u P j x T d G F i b G V F b n R y a W V z P j x F b n R y e S B U e X B l P S J G a W x s R X J y b 3 J D b 3 V u d C I g V m F s d W U 9 I m w w I i A v P j x F b n R y e S B U e X B l P S J C d W Z m Z X J O Z X h 0 U m V m c m V z a C I g V m F s d W U 9 I m w x I i A v P j x F b n R y e S B U e X B l P S J G a W x s R W 5 h Y m x l Z C I g V m F s d W U 9 I m w x I i A v P j x F b n R y e S B U e X B l P S J G a W x s T G F z d F V w Z G F 0 Z W Q i I F Z h b H V l P S J k M j A y N S 0 w O C 0 z M F Q x M T o 1 O T o 1 O C 4 2 N z k w M j Y y W i I g L z 4 8 R W 5 0 c n k g V H l w Z T 0 i R m l s b E N v b H V t b l R 5 c G V z I i B W Y W x 1 Z T 0 i c 0 F 3 T U R B d 0 1 H Q m d B P S I g L z 4 8 R W 5 0 c n k g V H l w Z T 0 i R m l s b E N v b H V t b k 5 h b W V z I i B W Y W x 1 Z T 0 i c 1 s m c X V v d D t O c i Z x d W 9 0 O y w m c X V v d D s 1 X H U w M D I 3 Z X J l J n F 1 b 3 Q 7 L C Z x d W 9 0 O z N c d T A w M j d l c m U m c X V v d D s s J n F 1 b 3 Q 7 T W l u d X M g M S Z x d W 9 0 O y w m c X V v d D t T Y 2 9 y Z S Z x d W 9 0 O y w m c X V v d D t O Y X Z u J n F 1 b 3 Q 7 L C Z x d W 9 0 O 0 t s Y X N z Z S Z x d W 9 0 O y w m c X V v d D t L b H V i 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R d W V y e U l E I i B W Y W x 1 Z T 0 i c z N k O T E 0 M G Z h L T M x Z G M t N D A y Z S 0 5 Z G E 1 L W F l M W J m M W J m Z G U 5 O S I g L z 4 8 R W 5 0 c n k g V H l w Z T 0 i U m V j b 3 Z l c n l U Y X J n Z X R D b 2 x 1 b W 4 i I F Z h b H V l P S J s N T U i I C 8 + P E V u d H J 5 I F R 5 c G U 9 I l J l Y 2 9 2 Z X J 5 V G F y Z 2 V 0 U m 9 3 I i B W Y W x 1 Z T 0 i b D Q i I C 8 + P E V u d H J 5 I F R 5 c G U 9 I l J l Y 2 9 2 Z X J 5 V G F y Z 2 V 0 U 2 h l Z X Q i I F Z h b H V l P S J z U m V z d W x 0 Y X R l c i I g L z 4 8 R W 5 0 c n k g V H l w Z T 0 i U m V z d W x 0 V H l w Z S I g V m F s d W U 9 I n N U Y W J s Z S I g L z 4 8 R W 5 0 c n k g V H l w Z T 0 i T m F 2 a W d h d G l v b l N 0 Z X B O Y W 1 l I i B W Y W x 1 Z T 0 i c 0 5 h d m l n Y X R p b 2 4 i I C 8 + P E V u d H J 5 I F R 5 c G U 9 I k Z p b G x P Y m p l Y 3 R U e X B l I i B W Y W x 1 Z T 0 i c 1 R h Y m x l I i A v P j x F b n R y e S B U e X B l P S J O Y W 1 l V X B k Y X R l Z E F m d G V y R m l s b C I g V m F s d W U 9 I m w w I i A v P j x F b n R y e S B U e X B l P S J G a W x s V G F y Z 2 V 0 I i B W Y W x 1 Z T 0 i c 1 R y Y W R p d G l v b m V s X 0 p 1 b m l v c i I g L z 4 8 R W 5 0 c n k g V H l w Z T 0 i R m l s b E V y c m 9 y Q 2 9 k Z S I g V m F s d W U 9 I n N V b m t u b 3 d u I i A v P j x F b n R y e S B U e X B l P S J G a W x s Q 2 9 1 b n Q i I F Z h b H V l P S J s M C I g L z 4 8 R W 5 0 c n k g V H l w Z T 0 i U m V s Y X R p b 2 5 z a G l w S W 5 m b 0 N v b n R h a W 5 l c i I g V m F s d W U 9 I n N 7 J n F 1 b 3 Q 7 Y 2 9 s d W 1 u Q 2 9 1 b n Q m c X V v d D s 6 O C w m c X V v d D t r Z X l D b 2 x 1 b W 5 O Y W 1 l c y Z x d W 9 0 O z p b X S w m c X V v d D t x d W V y e V J l b G F 0 a W 9 u c 2 h p c H M m c X V v d D s 6 W 1 0 s J n F 1 b 3 Q 7 Y 2 9 s d W 1 u S W R l b n R p d G l l c y Z x d W 9 0 O z p b J n F 1 b 3 Q 7 U 2 V j d G l v b j E v V H J h Z G l 0 a W 9 u Z W w g S n V u a W 9 y L 0 F 1 d G 9 S Z W 1 v d m V k Q 2 9 s d W 1 u c z E u e 0 5 y L D B 9 J n F 1 b 3 Q 7 L C Z x d W 9 0 O 1 N l Y 3 R p b 2 4 x L 1 R y Y W R p d G l v b m V s I E p 1 b m l v c i 9 B d X R v U m V t b 3 Z l Z E N v b H V t b n M x L n s 1 X H U w M D I 3 Z X J l L D F 9 J n F 1 b 3 Q 7 L C Z x d W 9 0 O 1 N l Y 3 R p b 2 4 x L 1 R y Y W R p d G l v b m V s I E p 1 b m l v c i 9 B d X R v U m V t b 3 Z l Z E N v b H V t b n M x L n s z X H U w M D I 3 Z X J l L D J 9 J n F 1 b 3 Q 7 L C Z x d W 9 0 O 1 N l Y 3 R p b 2 4 x L 1 R y Y W R p d G l v b m V s I E p 1 b m l v c i 9 B d X R v U m V t b 3 Z l Z E N v b H V t b n M x L n t N a W 5 1 c y A x L D N 9 J n F 1 b 3 Q 7 L C Z x d W 9 0 O 1 N l Y 3 R p b 2 4 x L 1 R y Y W R p d G l v b m V s I E p 1 b m l v c i 9 B d X R v U m V t b 3 Z l Z E N v b H V t b n M x L n t T Y 2 9 y Z S w 0 f S Z x d W 9 0 O y w m c X V v d D t T Z W N 0 a W 9 u M S 9 U c m F k a X R p b 2 5 l b C B K d W 5 p b 3 I v Q X V 0 b 1 J l b W 9 2 Z W R D b 2 x 1 b W 5 z M S 5 7 T m F 2 b i w 1 f S Z x d W 9 0 O y w m c X V v d D t T Z W N 0 a W 9 u M S 9 U c m F k a X R p b 2 5 l b C B K d W 5 p b 3 I v Q X V 0 b 1 J l b W 9 2 Z W R D b 2 x 1 b W 5 z M S 5 7 S 2 x h c 3 N l L D Z 9 J n F 1 b 3 Q 7 L C Z x d W 9 0 O 1 N l Y 3 R p b 2 4 x L 1 R y Y W R p d G l v b m V s I E p 1 b m l v c i 9 B d X R v U m V t b 3 Z l Z E N v b H V t b n M x L n t L b H V i L D d 9 J n F 1 b 3 Q 7 X S w m c X V v d D t D b 2 x 1 b W 5 D b 3 V u d C Z x d W 9 0 O z o 4 L C Z x d W 9 0 O 0 t l e U N v b H V t b k 5 h b W V z J n F 1 b 3 Q 7 O l t d L C Z x d W 9 0 O 0 N v b H V t b k l k Z W 5 0 a X R p Z X M m c X V v d D s 6 W y Z x d W 9 0 O 1 N l Y 3 R p b 2 4 x L 1 R y Y W R p d G l v b m V s I E p 1 b m l v c i 9 B d X R v U m V t b 3 Z l Z E N v b H V t b n M x L n t O c i w w f S Z x d W 9 0 O y w m c X V v d D t T Z W N 0 a W 9 u M S 9 U c m F k a X R p b 2 5 l b C B K d W 5 p b 3 I v Q X V 0 b 1 J l b W 9 2 Z W R D b 2 x 1 b W 5 z M S 5 7 N V x 1 M D A y N 2 V y Z S w x f S Z x d W 9 0 O y w m c X V v d D t T Z W N 0 a W 9 u M S 9 U c m F k a X R p b 2 5 l b C B K d W 5 p b 3 I v Q X V 0 b 1 J l b W 9 2 Z W R D b 2 x 1 b W 5 z M S 5 7 M 1 x 1 M D A y N 2 V y Z S w y f S Z x d W 9 0 O y w m c X V v d D t T Z W N 0 a W 9 u M S 9 U c m F k a X R p b 2 5 l b C B K d W 5 p b 3 I v Q X V 0 b 1 J l b W 9 2 Z W R D b 2 x 1 b W 5 z M S 5 7 T W l u d X M g M S w z f S Z x d W 9 0 O y w m c X V v d D t T Z W N 0 a W 9 u M S 9 U c m F k a X R p b 2 5 l b C B K d W 5 p b 3 I v Q X V 0 b 1 J l b W 9 2 Z W R D b 2 x 1 b W 5 z M S 5 7 U 2 N v c m U s N H 0 m c X V v d D s s J n F 1 b 3 Q 7 U 2 V j d G l v b j E v V H J h Z G l 0 a W 9 u Z W w g S n V u a W 9 y L 0 F 1 d G 9 S Z W 1 v d m V k Q 2 9 s d W 1 u c z E u e 0 5 h d m 4 s N X 0 m c X V v d D s s J n F 1 b 3 Q 7 U 2 V j d G l v b j E v V H J h Z G l 0 a W 9 u Z W w g S n V u a W 9 y L 0 F 1 d G 9 S Z W 1 v d m V k Q 2 9 s d W 1 u c z E u e 0 t s Y X N z Z S w 2 f S Z x d W 9 0 O y w m c X V v d D t T Z W N 0 a W 9 u M S 9 U c m F k a X R p b 2 5 l b C B K d W 5 p b 3 I v Q X V 0 b 1 J l b W 9 2 Z W R D b 2 x 1 b W 5 z M S 5 7 S 2 x 1 Y i w 3 f S Z x d W 9 0 O 1 0 s J n F 1 b 3 Q 7 U m V s Y X R p b 2 5 z a G l w S W 5 m b y Z x d W 9 0 O z p b X X 0 i I C 8 + P E V u d H J 5 I F R 5 c G U 9 I k F k Z G V k V G 9 E Y X R h T W 9 k Z W w i I F Z h b H V l P S J s M C I g L z 4 8 L 1 N 0 Y W J s Z U V u d H J p Z X M + P C 9 J d G V t P j x J d G V t P j x J d G V t T G 9 j Y X R p b 2 4 + P E l 0 Z W 1 U e X B l P k Z v c m 1 1 b G E 8 L 0 l 0 Z W 1 U e X B l P j x J d G V t U G F 0 a D 5 T Z W N 0 a W 9 u M S 9 U c m F k a X R p b 2 5 l b C 9 L a W x k Z T w v S X R l b V B h d G g + P C 9 J d G V t T G 9 j Y X R p b 2 4 + P F N 0 Y W J s Z U V u d H J p Z X M g L z 4 8 L 0 l 0 Z W 0 + P E l 0 Z W 0 + P E l 0 Z W 1 M b 2 N h d G l v b j 4 8 S X R l b V R 5 c G U + R m 9 y b X V s Y T w v S X R l b V R 5 c G U + P E l 0 Z W 1 Q Y X R o P l N l Y 3 R p b 2 4 x L 1 R y Y W R p d G l v b m V s L y V D M y U 4 N m 5 k c m V 0 J T I w d H l w Z T w v S X R l b V B h d G g + P C 9 J d G V t T G 9 j Y X R p b 2 4 + P F N 0 Y W J s Z U V u d H J p Z X M g L z 4 8 L 0 l 0 Z W 0 + P E l 0 Z W 0 + P E l 0 Z W 1 M b 2 N h d G l v b j 4 8 S X R l b V R 5 c G U + R m 9 y b X V s Y T w v S X R l b V R 5 c G U + P E l 0 Z W 1 Q Y X R o P l N l Y 3 R p b 2 4 x L 1 R y Y W R p d G l v b m V s L 0 Z p b H R y Z X J l Z G U l M j B y J U M z J U E 2 a 2 t l c j w v S X R l b V B h d G g + P C 9 J d G V t T G 9 j Y X R p b 2 4 + P F N 0 Y W J s Z U V u d H J p Z X M g L z 4 8 L 0 l 0 Z W 0 + P E l 0 Z W 0 + P E l 0 Z W 1 M b 2 N h d G l v b j 4 8 S X R l b V R 5 c G U + R m 9 y b X V s Y T w v S X R l b V R 5 c G U + P E l 0 Z W 1 Q Y X R o P l N l Y 3 R p b 2 4 x L 1 R y Y W R p d G l v b m V s L 1 N v c n R l c m V k Z S U y M H I l Q z M l Q T Z r a 2 V y P C 9 J d G V t U G F 0 a D 4 8 L 0 l 0 Z W 1 M b 2 N h d G l v b j 4 8 U 3 R h Y m x l R W 5 0 c m l l c y A v P j w v S X R l b T 4 8 S X R l b T 4 8 S X R l b U x v Y 2 F 0 a W 9 u P j x J d G V t V H l w Z T 5 G b 3 J t d W x h P C 9 J d G V t V H l w Z T 4 8 S X R l b V B h d G g + U 2 V j d G l v b j E v Q 2 9 t c C 9 L a W x k Z T w v S X R l b V B h d G g + P C 9 J d G V t T G 9 j Y X R p b 2 4 + P F N 0 Y W J s Z U V u d H J p Z X M g L z 4 8 L 0 l 0 Z W 0 + P E l 0 Z W 0 + P E l 0 Z W 1 M b 2 N h d G l v b j 4 8 S X R l b V R 5 c G U + R m 9 y b X V s Y T w v S X R l b V R 5 c G U + P E l 0 Z W 1 Q Y X R o P l N l Y 3 R p b 2 4 x L 0 N v b X A v J U M z J T g 2 b m R y Z X Q l M j B 0 e X B l P C 9 J d G V t U G F 0 a D 4 8 L 0 l 0 Z W 1 M b 2 N h d G l v b j 4 8 U 3 R h Y m x l R W 5 0 c m l l c y A v P j w v S X R l b T 4 8 S X R l b T 4 8 S X R l b U x v Y 2 F 0 a W 9 u P j x J d G V t V H l w Z T 5 G b 3 J t d W x h P C 9 J d G V t V H l w Z T 4 8 S X R l b V B h d G g + U 2 V j d G l v b j E v Q 2 9 t c C 9 G a W x 0 c m V y Z W R l J T I w c i V D M y V B N m t r Z X I 8 L 0 l 0 Z W 1 Q Y X R o P j w v S X R l b U x v Y 2 F 0 a W 9 u P j x T d G F i b G V F b n R y a W V z I C 8 + P C 9 J d G V t P j x J d G V t P j x J d G V t T G 9 j Y X R p b 2 4 + P E l 0 Z W 1 U e X B l P k Z v c m 1 1 b G E 8 L 0 l 0 Z W 1 U e X B l P j x J d G V t U G F 0 a D 5 T Z W N 0 a W 9 u M S 9 D b 2 1 w L 1 N v c n R l c m V k Z S U y M H I l Q z M l Q T Z r a 2 V y P C 9 J d G V t U G F 0 a D 4 8 L 0 l 0 Z W 1 M b 2 N h d G l v b j 4 8 U 3 R h Y m x l R W 5 0 c m l l c y A v P j w v S X R l b T 4 8 S X R l b T 4 8 S X R l b U x v Y 2 F 0 a W 9 u P j x J d G V t V H l w Z T 5 G b 3 J t d W x h P C 9 J d G V t V H l w Z T 4 8 S X R l b V B h d G g + U 2 V j d G l v b j E v R G F t Z S U y M E N v b X A v S 2 l s Z G U 8 L 0 l 0 Z W 1 Q Y X R o P j w v S X R l b U x v Y 2 F 0 a W 9 u P j x T d G F i b G V F b n R y a W V z I C 8 + P C 9 J d G V t P j x J d G V t P j x J d G V t T G 9 j Y X R p b 2 4 + P E l 0 Z W 1 U e X B l P k Z v c m 1 1 b G E 8 L 0 l 0 Z W 1 U e X B l P j x J d G V t U G F 0 a D 5 T Z W N 0 a W 9 u M S 9 E Y W 1 l J T I w Q 2 9 t c C 8 l Q z M l O D Z u Z H J l d C U y M H R 5 c G U 8 L 0 l 0 Z W 1 Q Y X R o P j w v S X R l b U x v Y 2 F 0 a W 9 u P j x T d G F i b G V F b n R y a W V z I C 8 + P C 9 J d G V t P j x J d G V t P j x J d G V t T G 9 j Y X R p b 2 4 + P E l 0 Z W 1 U e X B l P k Z v c m 1 1 b G E 8 L 0 l 0 Z W 1 U e X B l P j x J d G V t U G F 0 a D 5 T Z W N 0 a W 9 u M S 9 E Y W 1 l J T I w Q 2 9 t c C 9 G a W x 0 c m V y Z W R l J T I w c i V D M y V B N m t r Z X I 8 L 0 l 0 Z W 1 Q Y X R o P j w v S X R l b U x v Y 2 F 0 a W 9 u P j x T d G F i b G V F b n R y a W V z I C 8 + P C 9 J d G V t P j x J d G V t P j x J d G V t T G 9 j Y X R p b 2 4 + P E l 0 Z W 1 U e X B l P k Z v c m 1 1 b G E 8 L 0 l 0 Z W 1 U e X B l P j x J d G V t U G F 0 a D 5 T Z W N 0 a W 9 u M S 9 E Y W 1 l J T I w Q 2 9 t c C 9 T b 3 J 0 Z X J l Z G U l M j B y J U M z J U E 2 a 2 t l c j w v S X R l b V B h d G g + P C 9 J d G V t T G 9 j Y X R p b 2 4 + P F N 0 Y W J s Z U V u d H J p Z X M g L z 4 8 L 0 l 0 Z W 0 + P E l 0 Z W 0 + P E l 0 Z W 1 M b 2 N h d G l v b j 4 8 S X R l b V R 5 c G U + R m 9 y b X V s Y T w v S X R l b V R 5 c G U + P E l 0 Z W 1 Q Y X R o P l N l Y 3 R p b 2 4 x L 0 p 1 b m l v c i 9 L a W x k Z T w v S X R l b V B h d G g + P C 9 J d G V t T G 9 j Y X R p b 2 4 + P F N 0 Y W J s Z U V u d H J p Z X M g L z 4 8 L 0 l 0 Z W 0 + P E l 0 Z W 0 + P E l 0 Z W 1 M b 2 N h d G l v b j 4 8 S X R l b V R 5 c G U + R m 9 y b X V s Y T w v S X R l b V R 5 c G U + P E l 0 Z W 1 Q Y X R o P l N l Y 3 R p b 2 4 x L 0 p 1 b m l v c i 8 l Q z M l O D Z u Z H J l d C U y M H R 5 c G U 8 L 0 l 0 Z W 1 Q Y X R o P j w v S X R l b U x v Y 2 F 0 a W 9 u P j x T d G F i b G V F b n R y a W V z I C 8 + P C 9 J d G V t P j x J d G V t P j x J d G V t T G 9 j Y X R p b 2 4 + P E l 0 Z W 1 U e X B l P k Z v c m 1 1 b G E 8 L 0 l 0 Z W 1 U e X B l P j x J d G V t U G F 0 a D 5 T Z W N 0 a W 9 u M S 9 K d W 5 p b 3 I v R m l s d H J l c m V k Z S U y M H I l Q z M l Q T Z r a 2 V y P C 9 J d G V t U G F 0 a D 4 8 L 0 l 0 Z W 1 M b 2 N h d G l v b j 4 8 U 3 R h Y m x l R W 5 0 c m l l c y A v P j w v S X R l b T 4 8 S X R l b T 4 8 S X R l b U x v Y 2 F 0 a W 9 u P j x J d G V t V H l w Z T 5 G b 3 J t d W x h P C 9 J d G V t V H l w Z T 4 8 S X R l b V B h d G g + U 2 V j d G l v b j E v S n V u a W 9 y L 1 N v c n R l c m V k Z S U y M H I l Q z M l Q T Z r a 2 V y P C 9 J d G V t U G F 0 a D 4 8 L 0 l 0 Z W 1 M b 2 N h d G l v b j 4 8 U 3 R h Y m x l R W 5 0 c m l l c y A v P j w v S X R l b T 4 8 S X R l b T 4 8 S X R l b U x v Y 2 F 0 a W 9 u P j x J d G V t V H l w Z T 5 G b 3 J t d W x h P C 9 J d G V t V H l w Z T 4 8 S X R l b V B h d G g + U 2 V j d G l v b j E v V H J h Z G l 0 a W 9 u Z W w l M j B E Y W 1 l L 0 t p b G R l P C 9 J d G V t U G F 0 a D 4 8 L 0 l 0 Z W 1 M b 2 N h d G l v b j 4 8 U 3 R h Y m x l R W 5 0 c m l l c y A v P j w v S X R l b T 4 8 S X R l b T 4 8 S X R l b U x v Y 2 F 0 a W 9 u P j x J d G V t V H l w Z T 5 G b 3 J t d W x h P C 9 J d G V t V H l w Z T 4 8 S X R l b V B h d G g + U 2 V j d G l v b j E v V H J h Z G l 0 a W 9 u Z W w l M j B E Y W 1 l L y V D M y U 4 N m 5 k c m V 0 J T I w d H l w Z T w v S X R l b V B h d G g + P C 9 J d G V t T G 9 j Y X R p b 2 4 + P F N 0 Y W J s Z U V u d H J p Z X M g L z 4 8 L 0 l 0 Z W 0 + P E l 0 Z W 0 + P E l 0 Z W 1 M b 2 N h d G l v b j 4 8 S X R l b V R 5 c G U + R m 9 y b X V s Y T w v S X R l b V R 5 c G U + P E l 0 Z W 1 Q Y X R o P l N l Y 3 R p b 2 4 x L 1 R y Y W R p d G l v b m V s J T I w R G F t Z S 9 G a W x 0 c m V y Z W R l J T I w c i V D M y V B N m t r Z X I 8 L 0 l 0 Z W 1 Q Y X R o P j w v S X R l b U x v Y 2 F 0 a W 9 u P j x T d G F i b G V F b n R y a W V z I C 8 + P C 9 J d G V t P j x J d G V t P j x J d G V t T G 9 j Y X R p b 2 4 + P E l 0 Z W 1 U e X B l P k Z v c m 1 1 b G E 8 L 0 l 0 Z W 1 U e X B l P j x J d G V t U G F 0 a D 5 T Z W N 0 a W 9 u M S 9 U c m F k a X R p b 2 5 l b C U y M E R h b W U v U 2 9 y d G V y Z W R l J T I w c i V D M y V B N m t r Z X I 8 L 0 l 0 Z W 1 Q Y X R o P j w v S X R l b U x v Y 2 F 0 a W 9 u P j x T d G F i b G V F b n R y a W V z I C 8 + P C 9 J d G V t P j x J d G V t P j x J d G V t T G 9 j Y X R p b 2 4 + P E l 0 Z W 1 U e X B l P k Z v c m 1 1 b G E 8 L 0 l 0 Z W 1 U e X B l P j x J d G V t U G F 0 a D 5 T Z W N 0 a W 9 u M S 9 U c m F k a X R p b 2 5 l b C U y M E p 1 b m l v c i 9 L a W x k Z T w v S X R l b V B h d G g + P C 9 J d G V t T G 9 j Y X R p b 2 4 + P F N 0 Y W J s Z U V u d H J p Z X M g L z 4 8 L 0 l 0 Z W 0 + P E l 0 Z W 0 + P E l 0 Z W 1 M b 2 N h d G l v b j 4 8 S X R l b V R 5 c G U + R m 9 y b X V s Y T w v S X R l b V R 5 c G U + P E l 0 Z W 1 Q Y X R o P l N l Y 3 R p b 2 4 x L 1 R y Y W R p d G l v b m V s J T I w S n V u a W 9 y L y V D M y U 4 N m 5 k c m V 0 J T I w d H l w Z T w v S X R l b V B h d G g + P C 9 J d G V t T G 9 j Y X R p b 2 4 + P F N 0 Y W J s Z U V u d H J p Z X M g L z 4 8 L 0 l 0 Z W 0 + P E l 0 Z W 0 + P E l 0 Z W 1 M b 2 N h d G l v b j 4 8 S X R l b V R 5 c G U + R m 9 y b X V s Y T w v S X R l b V R 5 c G U + P E l 0 Z W 1 Q Y X R o P l N l Y 3 R p b 2 4 x L 1 R y Y W R p d G l v b m V s J T I w S n V u a W 9 y L 1 N v c n R l c m V k Z S U y M H I l Q z M l Q T Z r a 2 V y P C 9 J d G V t U G F 0 a D 4 8 L 0 l 0 Z W 1 M b 2 N h d G l v b j 4 8 U 3 R h Y m x l R W 5 0 c m l l c y A v P j w v S X R l b T 4 8 S X R l b T 4 8 S X R l b U x v Y 2 F 0 a W 9 u P j x J d G V t V H l w Z T 5 G b 3 J t d W x h P C 9 J d G V t V H l w Z T 4 8 S X R l b V B h d G g + U 2 V j d G l v b j E v V H J h Z G l 0 a W 9 u Z W w l M j B K d W 5 p b 3 I v R m l s d H J l c m V k Z S U y M H I l Q z M l Q T Z r a 2 V y M 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3 A 0 a a f B g j U G L L g T C x X a 8 q g A A A A A C A A A A A A A Q Z g A A A A E A A C A A A A D 9 0 h 2 4 Z X G v t 6 G j Z N 7 8 p a 4 a p 0 s N N 1 g E I 2 O k F D x j J S Z N i A A A A A A O g A A A A A I A A C A A A A D I E X Y f i N d t k g n / c F C e T A O t 7 X t 6 t 0 9 z k I p r 0 B 9 o g Z k r r l A A A A B / y M p c v m 6 t M h c f a 0 f C Z 6 z + G X 0 b l t E D i r J F 0 J f b l U h K k x e w w J H x 5 W T K 8 O Q O l m C Y r h D / Z W Z 0 a j W s k 5 8 y B P T 0 S 9 a X x k d I z L Z l i p A R L q y f h 9 m t U E A A A A C f D U C o J X 6 q d q d X g M e v 1 j P / C P D / U 9 z + f 5 X 1 Y F 1 O + 3 a p L 2 h r 2 T z 9 / f z s h H W G R N o u r N r V 8 u l M 8 P 4 S x X K l u r 5 n f y J b < / D a t a M a s h u p > 
</file>

<file path=customXml/itemProps1.xml><?xml version="1.0" encoding="utf-8"?>
<ds:datastoreItem xmlns:ds="http://schemas.openxmlformats.org/officeDocument/2006/customXml" ds:itemID="{D288B92E-EE36-4C75-B9E4-DD9A435C4B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4</vt:i4>
      </vt:variant>
    </vt:vector>
  </HeadingPairs>
  <TitlesOfParts>
    <vt:vector size="13" baseType="lpstr">
      <vt:lpstr>Tilmeldte</vt:lpstr>
      <vt:lpstr>Startliste</vt:lpstr>
      <vt:lpstr>Banen</vt:lpstr>
      <vt:lpstr> Skydekort 3</vt:lpstr>
      <vt:lpstr> Skydekort 4</vt:lpstr>
      <vt:lpstr> Skydekort GBJ</vt:lpstr>
      <vt:lpstr> Skydekort 5</vt:lpstr>
      <vt:lpstr>Resultater</vt:lpstr>
      <vt:lpstr>lodtræk</vt:lpstr>
      <vt:lpstr>klasser</vt:lpstr>
      <vt:lpstr>' Skydekort GBJ'!Udskriftsområde</vt:lpstr>
      <vt:lpstr>Startliste!Udskriftsområde</vt:lpstr>
      <vt:lpstr>Tilmeldte!Udskriftsområde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tinghede</dc:creator>
  <cp:keywords/>
  <dc:description/>
  <cp:lastModifiedBy>aktivitetsprogram2@outlook.dk</cp:lastModifiedBy>
  <cp:revision/>
  <cp:lastPrinted>2025-08-29T19:05:52Z</cp:lastPrinted>
  <dcterms:created xsi:type="dcterms:W3CDTF">2017-04-16T17:28:23Z</dcterms:created>
  <dcterms:modified xsi:type="dcterms:W3CDTF">2025-08-30T13:02:44Z</dcterms:modified>
  <cp:category/>
  <cp:contentStatus/>
</cp:coreProperties>
</file>